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445" windowWidth="15480" windowHeight="568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K35" i="1"/>
  <c r="K34"/>
  <c r="K33"/>
  <c r="K32"/>
  <c r="K31"/>
  <c r="K30"/>
  <c r="K29"/>
  <c r="K28"/>
  <c r="K27"/>
  <c r="K26"/>
  <c r="K25"/>
  <c r="K24"/>
  <c r="K23"/>
  <c r="K22"/>
  <c r="K21"/>
  <c r="K20"/>
  <c r="K19"/>
  <c r="K18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117"/>
  <c r="K118"/>
  <c r="I96"/>
  <c r="I104"/>
  <c r="K108"/>
  <c r="K112"/>
</calcChain>
</file>

<file path=xl/sharedStrings.xml><?xml version="1.0" encoding="utf-8"?>
<sst xmlns="http://schemas.openxmlformats.org/spreadsheetml/2006/main" count="437" uniqueCount="161">
  <si>
    <t xml:space="preserve">Единица измерения:  руб </t>
  </si>
  <si>
    <t>4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</si>
  <si>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</si>
  <si>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</si>
  <si>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</si>
  <si>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</si>
  <si>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</si>
  <si>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</si>
  <si>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</si>
  <si>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</si>
  <si>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</si>
  <si>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</si>
  <si>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</si>
  <si>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</si>
  <si>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</si>
  <si>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</si>
  <si>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</si>
  <si>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Исполнено</t>
  </si>
  <si>
    <t xml:space="preserve"> 2. Расходы бюджета</t>
  </si>
  <si>
    <t>5</t>
  </si>
  <si>
    <t>Доходы бюджета - всего</t>
  </si>
  <si>
    <t>1. Доходы бюджета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</si>
  <si>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</si>
  <si>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</si>
  <si>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</si>
  <si>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</si>
  <si>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</si>
  <si>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</si>
  <si>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</si>
  <si>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</si>
  <si>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</si>
  <si>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</si>
  <si>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</si>
  <si>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</si>
  <si>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</si>
  <si>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</si>
  <si>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</si>
  <si>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</si>
  <si>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</si>
  <si>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</si>
  <si>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Периодичность:  месячная, квартальная, годовая</t>
  </si>
  <si>
    <t>Бюджет Красноборского сельского поселения</t>
  </si>
  <si>
    <t>01 июля 2022 г.</t>
  </si>
  <si>
    <t>Муниципальное учреждение Администрация Красноборского сельского поселения</t>
  </si>
  <si>
    <t>342</t>
  </si>
  <si>
    <t>5317003391</t>
  </si>
  <si>
    <t>КВАРТАЛ</t>
  </si>
  <si>
    <t>01.07.2022</t>
  </si>
  <si>
    <t>3</t>
  </si>
  <si>
    <t>Уменьшение прочих остатков денежных средств бюджетов сельских поселений</t>
  </si>
  <si>
    <t>000</t>
  </si>
  <si>
    <t>01050201100000610</t>
  </si>
  <si>
    <t>01050201100000510</t>
  </si>
  <si>
    <t>Увеличение прочих остатков денежных средств бюджетов сельских поселений</t>
  </si>
  <si>
    <t>Фонд оплаты труда государственных (муниципальных) органов</t>
  </si>
  <si>
    <t>0102</t>
  </si>
  <si>
    <t>9110001000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</si>
  <si>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</si>
  <si>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</si>
  <si>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</si>
  <si>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</si>
  <si>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</si>
  <si>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</si>
  <si>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0104</t>
  </si>
  <si>
    <t>0100199990</t>
  </si>
  <si>
    <t>244</t>
  </si>
  <si>
    <t>0100299990</t>
  </si>
  <si>
    <t>0600399990</t>
  </si>
  <si>
    <t>9190001000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</si>
  <si>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</si>
  <si>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</si>
  <si>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</si>
  <si>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</si>
  <si>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</si>
  <si>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</si>
  <si>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</si>
  <si>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</si>
  <si>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9190071420</t>
  </si>
  <si>
    <t>9810070280</t>
  </si>
  <si>
    <t>Иные межбюджетные трансферты</t>
  </si>
  <si>
    <t>0106</t>
  </si>
  <si>
    <t>9740093020</t>
  </si>
  <si>
    <t>540</t>
  </si>
  <si>
    <t>Резервные средства</t>
  </si>
  <si>
    <t>0111</t>
  </si>
  <si>
    <t>9290023780</t>
  </si>
  <si>
    <t>870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</si>
  <si>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</si>
  <si>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0113</t>
  </si>
  <si>
    <t>9200023330</t>
  </si>
  <si>
    <t>123</t>
  </si>
  <si>
    <t>9200023340</t>
  </si>
  <si>
    <t>9740093010</t>
  </si>
  <si>
    <t>0203</t>
  </si>
  <si>
    <t>9810051180</t>
  </si>
  <si>
    <t>0310</t>
  </si>
  <si>
    <t>0900199990</t>
  </si>
  <si>
    <t>0900299990</t>
  </si>
  <si>
    <t>0405</t>
  </si>
  <si>
    <t>0409</t>
  </si>
  <si>
    <t>0700171520</t>
  </si>
  <si>
    <t>0700199990</t>
  </si>
  <si>
    <t>07001S1520</t>
  </si>
  <si>
    <t>0503</t>
  </si>
  <si>
    <t>0300199990</t>
  </si>
  <si>
    <t>0800194030</t>
  </si>
  <si>
    <t>0800194040</t>
  </si>
  <si>
    <t>0800199990</t>
  </si>
  <si>
    <t>0800299990</t>
  </si>
  <si>
    <t>0800399990</t>
  </si>
  <si>
    <t>0707</t>
  </si>
  <si>
    <t>9200023520</t>
  </si>
  <si>
    <t>9740093030</t>
  </si>
  <si>
    <t>0801</t>
  </si>
  <si>
    <t>9200023590</t>
  </si>
  <si>
    <t>9740093040</t>
  </si>
  <si>
    <t>Иные пенсии, социальные доплаты к пенсиям</t>
  </si>
  <si>
    <t>1001</t>
  </si>
  <si>
    <t>9200023820</t>
  </si>
  <si>
    <t>312</t>
  </si>
  <si>
    <t>1101</t>
  </si>
  <si>
    <t>9200023600</t>
  </si>
  <si>
    <t>9740093050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</si>
  <si>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</si>
  <si>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100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</si>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</sst>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176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1" fillId="0" borderId="0" xfId="0" applyNumberFormat="1" applyFont="1" applyBorder="1" applyAlignment="1" applyProtection="1">
      <alignment horizontal="center"/>
    </xf>
    <xf numFmtId="0" fontId="0" fillId="0" borderId="21" xfId="0" applyBorder="1" applyAlignment="1" applyProtection="1">
      <alignment horizontal="left"/>
    </xf>
    <xf numFmtId="0" fontId="0" fillId="0" borderId="21" xfId="0" applyBorder="1" applyAlignment="1" applyProtection="1"/>
    <xf numFmtId="49" fontId="0" fillId="0" borderId="21" xfId="0" applyNumberFormat="1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3" xfId="0" applyFont="1" applyFill="1" applyBorder="1" applyAlignment="1" applyProtection="1">
      <alignment horizontal="left" wrapText="1"/>
    </xf>
    <xf numFmtId="49" fontId="3" fillId="15" borderId="24" xfId="0" applyNumberFormat="1" applyFont="1" applyFill="1" applyBorder="1" applyAlignment="1" applyProtection="1">
      <alignment horizontal="center" wrapText="1"/>
    </xf>
    <xf numFmtId="49" fontId="21" fillId="15" borderId="25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26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1" xfId="0" applyNumberFormat="1" applyFont="1" applyFill="1" applyBorder="1" applyAlignment="1" applyProtection="1">
      <alignment horizontal="right"/>
    </xf>
    <xf numFmtId="49" fontId="3" fillId="0" borderId="27" xfId="0" applyNumberFormat="1" applyFont="1" applyBorder="1" applyAlignment="1" applyProtection="1">
      <alignment horizontal="center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28" xfId="0" applyFont="1" applyBorder="1" applyAlignment="1" applyProtection="1">
      <alignment horizontal="left" wrapText="1"/>
    </xf>
    <xf numFmtId="49" fontId="3" fillId="0" borderId="29" xfId="0" applyNumberFormat="1" applyFont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32" xfId="0" applyNumberFormat="1" applyFont="1" applyBorder="1" applyAlignment="1" applyProtection="1">
      <alignment horizontal="center"/>
    </xf>
    <xf numFmtId="4" fontId="2" fillId="0" borderId="20" xfId="0" applyNumberFormat="1" applyFont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34" xfId="0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" fontId="21" fillId="14" borderId="36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center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37" xfId="0" applyFont="1" applyBorder="1" applyAlignment="1" applyProtection="1">
      <alignment horizontal="left" wrapText="1"/>
    </xf>
    <xf numFmtId="0" fontId="3" fillId="0" borderId="29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38" xfId="0" applyFont="1" applyFill="1" applyBorder="1" applyAlignment="1" applyProtection="1">
      <alignment horizontal="left" wrapText="1"/>
    </xf>
    <xf numFmtId="0" fontId="3" fillId="15" borderId="39" xfId="0" applyFont="1" applyFill="1" applyBorder="1" applyAlignment="1" applyProtection="1">
      <alignment horizontal="center" wrapText="1"/>
    </xf>
    <xf numFmtId="49" fontId="21" fillId="15" borderId="40" xfId="0" applyNumberFormat="1" applyFont="1" applyFill="1" applyBorder="1" applyAlignment="1" applyProtection="1"/>
    <xf numFmtId="4" fontId="21" fillId="17" borderId="41" xfId="0" applyNumberFormat="1" applyFont="1" applyFill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1" xfId="0" applyNumberForma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0" fontId="3" fillId="15" borderId="42" xfId="0" applyFont="1" applyFill="1" applyBorder="1" applyAlignment="1" applyProtection="1">
      <alignment horizontal="left" wrapText="1"/>
    </xf>
    <xf numFmtId="4" fontId="21" fillId="17" borderId="36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43" xfId="0" applyNumberFormat="1" applyFont="1" applyFill="1" applyBorder="1" applyAlignment="1" applyProtection="1">
      <alignment horizontal="center" wrapText="1"/>
    </xf>
    <xf numFmtId="49" fontId="3" fillId="15" borderId="34" xfId="0" applyNumberFormat="1" applyFont="1" applyFill="1" applyBorder="1" applyAlignment="1" applyProtection="1">
      <alignment wrapText="1"/>
    </xf>
    <xf numFmtId="4" fontId="2" fillId="15" borderId="45" xfId="0" applyNumberFormat="1" applyFont="1" applyFill="1" applyBorder="1" applyAlignment="1" applyProtection="1">
      <alignment horizontal="center"/>
    </xf>
    <xf numFmtId="49" fontId="3" fillId="15" borderId="27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9" fontId="2" fillId="15" borderId="18" xfId="0" applyNumberFormat="1" applyFont="1" applyFill="1" applyBorder="1" applyAlignment="1" applyProtection="1"/>
    <xf numFmtId="4" fontId="2" fillId="15" borderId="18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26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26" xfId="0" applyNumberFormat="1" applyFont="1" applyFill="1" applyBorder="1" applyAlignment="1" applyProtection="1">
      <alignment horizontal="center" wrapText="1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3" fillId="16" borderId="0" xfId="0" applyNumberFormat="1" applyFont="1" applyFill="1" applyProtection="1"/>
    <xf numFmtId="49" fontId="2" fillId="0" borderId="46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3" fillId="0" borderId="19" xfId="0" applyFont="1" applyFill="1" applyBorder="1" applyAlignment="1" applyProtection="1">
      <alignment horizontal="left" wrapText="1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27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  <xf numFmtId="0" fontId="2" fillId="0" borderId="0" xfId="0" applyFont="1" applyAlignment="1" applyProtection="1">
      <alignment horizontal="left"/>
    </xf>
    <xf numFmtId="49" fontId="2" fillId="19" borderId="59" xfId="0" applyNumberFormat="1" applyFont="1" applyFill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1" fillId="15" borderId="51" xfId="0" applyNumberFormat="1" applyFont="1" applyFill="1" applyBorder="1" applyAlignment="1" applyProtection="1">
      <alignment horizontal="center"/>
    </xf>
    <xf numFmtId="49" fontId="21" fillId="15" borderId="21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0" borderId="52" xfId="0" applyNumberFormat="1" applyFont="1" applyBorder="1" applyAlignment="1" applyProtection="1">
      <alignment horizontal="center"/>
    </xf>
    <xf numFmtId="49" fontId="2" fillId="0" borderId="5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58" xfId="0" applyNumberFormat="1" applyFont="1" applyBorder="1" applyAlignment="1" applyProtection="1">
      <alignment horizontal="center" wrapText="1"/>
      <protection locked="0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49" fontId="2" fillId="15" borderId="52" xfId="0" applyNumberFormat="1" applyFont="1" applyFill="1" applyBorder="1" applyAlignment="1" applyProtection="1">
      <alignment horizontal="center"/>
    </xf>
    <xf numFmtId="49" fontId="2" fillId="15" borderId="5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52" xfId="0" applyNumberFormat="1" applyFont="1" applyFill="1" applyBorder="1" applyAlignment="1" applyProtection="1">
      <alignment horizontal="center"/>
    </xf>
    <xf numFmtId="49" fontId="21" fillId="15" borderId="5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49" fontId="21" fillId="15" borderId="47" xfId="0" applyNumberFormat="1" applyFont="1" applyFill="1" applyBorder="1" applyAlignment="1" applyProtection="1">
      <alignment horizontal="center" wrapText="1"/>
    </xf>
    <xf numFmtId="49" fontId="21" fillId="15" borderId="48" xfId="0" applyNumberFormat="1" applyFont="1" applyFill="1" applyBorder="1" applyAlignment="1" applyProtection="1">
      <alignment horizontal="center" wrapText="1"/>
    </xf>
    <xf numFmtId="49" fontId="21" fillId="15" borderId="36" xfId="0" applyNumberFormat="1" applyFont="1" applyFill="1" applyBorder="1" applyAlignment="1" applyProtection="1">
      <alignment horizontal="center" wrapText="1"/>
    </xf>
    <xf numFmtId="49" fontId="3" fillId="15" borderId="52" xfId="0" applyNumberFormat="1" applyFont="1" applyFill="1" applyBorder="1" applyAlignment="1" applyProtection="1">
      <alignment horizontal="center" wrapText="1"/>
    </xf>
    <xf numFmtId="49" fontId="3" fillId="15" borderId="5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1" fillId="15" borderId="55" xfId="0" applyNumberFormat="1" applyFont="1" applyFill="1" applyBorder="1" applyAlignment="1" applyProtection="1">
      <alignment horizontal="center"/>
    </xf>
    <xf numFmtId="49" fontId="21" fillId="15" borderId="56" xfId="0" applyNumberFormat="1" applyFont="1" applyFill="1" applyBorder="1" applyAlignment="1" applyProtection="1">
      <alignment horizontal="center"/>
    </xf>
    <xf numFmtId="49" fontId="21" fillId="15" borderId="41" xfId="0" applyNumberFormat="1" applyFont="1" applyFill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49" xfId="0" applyNumberFormat="1" applyFont="1" applyBorder="1" applyAlignment="1" applyProtection="1">
      <alignment horizontal="center" vertical="center" wrapText="1"/>
    </xf>
    <xf numFmtId="49" fontId="2" fillId="0" borderId="50" xfId="0" applyNumberFormat="1" applyFont="1" applyBorder="1" applyAlignment="1" applyProtection="1">
      <alignment horizontal="center" vertical="center" wrapText="1"/>
    </xf>
    <xf numFmtId="49" fontId="2" fillId="0" borderId="5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51" xfId="0" applyNumberFormat="1" applyFont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/>
    </xf>
    <xf numFmtId="49" fontId="2" fillId="0" borderId="32" xfId="0" applyNumberFormat="1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45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3" fillId="15" borderId="35" xfId="0" applyNumberFormat="1" applyFont="1" applyFill="1" applyBorder="1" applyAlignment="1" applyProtection="1">
      <alignment horizontal="center" wrapText="1"/>
    </xf>
    <xf numFmtId="49" fontId="3" fillId="15" borderId="49" xfId="0" applyNumberFormat="1" applyFont="1" applyFill="1" applyBorder="1" applyAlignment="1" applyProtection="1">
      <alignment horizontal="center" wrapText="1"/>
    </xf>
    <xf numFmtId="49" fontId="3" fillId="15" borderId="50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left" wrapText="1"/>
      <protection locked="0"/>
    </xf>
    <xf numFmtId="49" fontId="2" fillId="0" borderId="53" xfId="0" applyNumberFormat="1" applyFont="1" applyBorder="1" applyAlignment="1" applyProtection="1">
      <alignment horizontal="left"/>
      <protection locked="0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60" xfId="0" applyNumberFormat="1" applyFont="1" applyBorder="1" applyAlignment="1" applyProtection="1">
      <alignment horizontal="center"/>
    </xf>
    <xf numFmtId="49" fontId="21" fillId="14" borderId="52" xfId="0" applyNumberFormat="1" applyFont="1" applyFill="1" applyBorder="1" applyAlignment="1" applyProtection="1">
      <alignment horizontal="center"/>
    </xf>
    <xf numFmtId="49" fontId="21" fillId="14" borderId="5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49" fontId="2" fillId="0" borderId="59" xfId="0" applyNumberFormat="1" applyFont="1" applyBorder="1" applyAlignment="1" applyProtection="1">
      <alignment horizontal="center"/>
      <protection locked="0"/>
    </xf>
    <xf numFmtId="49" fontId="2" fillId="0" borderId="5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S127"/>
  <sheetViews>
    <sheetView tabSelected="1" topLeftCell="A79" workbookViewId="0">
      <selection activeCell="W129" sqref="W129"/>
    </sheetView>
  </sheetViews>
  <sheetFormatPr defaultRowHeight="12.75"/>
  <cols>
    <col min="1" max="1" width="0.85546875" style="13" customWidth="1"/>
    <col min="2" max="2" width="44.7109375" style="13" customWidth="1"/>
    <col min="3" max="4" width="5.7109375" style="13" customWidth="1"/>
    <col min="5" max="5" width="6.7109375" style="13" customWidth="1"/>
    <col min="6" max="6" width="11.7109375" style="13" customWidth="1"/>
    <col min="7" max="7" width="5.7109375" style="13" customWidth="1"/>
    <col min="8" max="8" width="4.7109375" style="13" hidden="1" customWidth="1"/>
    <col min="9" max="9" width="19.7109375" style="13" customWidth="1"/>
    <col min="10" max="10" width="24.28515625" style="14" hidden="1" customWidth="1"/>
    <col min="11" max="11" width="51.140625" style="14" hidden="1" customWidth="1"/>
    <col min="12" max="12" width="56.7109375" style="14" hidden="1" customWidth="1"/>
    <col min="13" max="19" width="0" style="14" hidden="1" customWidth="1"/>
    <col min="20" max="20" width="0.85546875" style="13" customWidth="1"/>
    <col min="21" max="16384" width="9.140625" style="13"/>
  </cols>
  <sheetData>
    <row r="1" spans="2:12" ht="5.0999999999999996" customHeight="1"/>
    <row r="2" spans="2:12" ht="15">
      <c r="B2" s="164" t="s">
        <v>26</v>
      </c>
      <c r="C2" s="164"/>
      <c r="D2" s="164"/>
      <c r="E2" s="164"/>
      <c r="F2" s="164"/>
      <c r="G2" s="164"/>
      <c r="H2" s="164"/>
      <c r="I2" s="165"/>
      <c r="J2" s="15" t="s">
        <v>44</v>
      </c>
      <c r="K2" s="16"/>
    </row>
    <row r="3" spans="2:12">
      <c r="B3" s="17"/>
      <c r="C3" s="18"/>
      <c r="D3" s="19"/>
      <c r="E3" s="19"/>
      <c r="F3" s="19"/>
      <c r="G3" s="19"/>
      <c r="H3" s="19"/>
      <c r="I3" s="20"/>
      <c r="J3" s="15" t="s">
        <v>1</v>
      </c>
      <c r="K3" s="16"/>
    </row>
    <row r="4" spans="2:12">
      <c r="B4" s="21" t="s">
        <v>34</v>
      </c>
      <c r="C4" s="168" t="s">
        <v>42</v>
      </c>
      <c r="D4" s="168"/>
      <c r="E4" s="168"/>
      <c r="F4" s="22"/>
      <c r="G4" s="22"/>
      <c r="H4" s="113"/>
      <c r="I4" s="21"/>
      <c r="J4" s="15" t="s">
        <v>6</v>
      </c>
      <c r="K4" s="16"/>
    </row>
    <row r="5" spans="2:12">
      <c r="B5" s="18"/>
      <c r="C5" s="18"/>
      <c r="D5" s="18"/>
      <c r="E5" s="18"/>
      <c r="F5" s="18"/>
      <c r="G5" s="18"/>
      <c r="H5" s="18"/>
      <c r="I5" s="24"/>
      <c r="J5" s="15" t="s">
        <v>47</v>
      </c>
      <c r="K5" s="16"/>
    </row>
    <row r="6" spans="2:12" ht="22.5">
      <c r="B6" s="18" t="s">
        <v>27</v>
      </c>
      <c r="C6" s="166" t="s">
        <v>43</v>
      </c>
      <c r="D6" s="166"/>
      <c r="E6" s="166"/>
      <c r="F6" s="166"/>
      <c r="G6" s="166"/>
      <c r="H6" s="166"/>
      <c r="I6" s="24"/>
      <c r="J6" s="15"/>
      <c r="K6" s="16"/>
      <c r="L6" s="25" t="s">
        <v>43</v>
      </c>
    </row>
    <row r="7" spans="2:12">
      <c r="B7" s="18" t="s">
        <v>28</v>
      </c>
      <c r="C7" s="167" t="s">
        <v>41</v>
      </c>
      <c r="D7" s="167"/>
      <c r="E7" s="167"/>
      <c r="F7" s="167"/>
      <c r="G7" s="167"/>
      <c r="H7" s="167"/>
      <c r="I7" s="24"/>
      <c r="J7" s="15" t="s">
        <v>48</v>
      </c>
      <c r="K7" s="16"/>
      <c r="L7" s="25" t="s">
        <v>41</v>
      </c>
    </row>
    <row r="8" spans="2:12">
      <c r="B8" s="26" t="s">
        <v>40</v>
      </c>
      <c r="C8" s="18"/>
      <c r="D8" s="18"/>
      <c r="E8" s="18"/>
      <c r="F8" s="18"/>
      <c r="G8" s="18"/>
      <c r="H8" s="18"/>
      <c r="I8" s="24"/>
      <c r="J8" s="15"/>
    </row>
    <row r="9" spans="2:12">
      <c r="B9" s="18" t="s">
        <v>0</v>
      </c>
      <c r="C9" s="18"/>
      <c r="D9" s="18"/>
      <c r="E9" s="18"/>
      <c r="F9" s="18"/>
      <c r="G9" s="18"/>
      <c r="H9" s="18"/>
      <c r="I9" s="23"/>
      <c r="J9" s="15" t="s">
        <v>45</v>
      </c>
    </row>
    <row r="10" spans="2:12" ht="15">
      <c r="B10" s="163" t="s">
        <v>21</v>
      </c>
      <c r="C10" s="163"/>
      <c r="D10" s="163"/>
      <c r="E10" s="163"/>
      <c r="F10" s="163"/>
      <c r="G10" s="163"/>
      <c r="H10" s="163"/>
      <c r="I10" s="163"/>
      <c r="J10" s="27" t="s">
        <v>46</v>
      </c>
    </row>
    <row r="11" spans="2:12">
      <c r="B11" s="28"/>
      <c r="C11" s="28"/>
      <c r="D11" s="29"/>
      <c r="E11" s="29"/>
      <c r="F11" s="29"/>
      <c r="G11" s="29"/>
      <c r="H11" s="29"/>
      <c r="I11" s="30"/>
      <c r="J11" s="31"/>
    </row>
    <row r="12" spans="2:12" ht="12.75" customHeight="1">
      <c r="B12" s="153" t="s">
        <v>29</v>
      </c>
      <c r="C12" s="154" t="s">
        <v>30</v>
      </c>
      <c r="D12" s="144" t="s">
        <v>31</v>
      </c>
      <c r="E12" s="145"/>
      <c r="F12" s="145"/>
      <c r="G12" s="146"/>
      <c r="H12" s="157"/>
      <c r="I12" s="154" t="s">
        <v>17</v>
      </c>
      <c r="J12" s="32"/>
    </row>
    <row r="13" spans="2:12">
      <c r="B13" s="153"/>
      <c r="C13" s="154"/>
      <c r="D13" s="147"/>
      <c r="E13" s="148"/>
      <c r="F13" s="148"/>
      <c r="G13" s="149"/>
      <c r="H13" s="158"/>
      <c r="I13" s="154"/>
      <c r="J13" s="32"/>
    </row>
    <row r="14" spans="2:12">
      <c r="B14" s="153"/>
      <c r="C14" s="154"/>
      <c r="D14" s="150"/>
      <c r="E14" s="151"/>
      <c r="F14" s="151"/>
      <c r="G14" s="152"/>
      <c r="H14" s="159"/>
      <c r="I14" s="154"/>
      <c r="J14" s="32"/>
    </row>
    <row r="15" spans="2:12" ht="13.5" thickBot="1">
      <c r="B15" s="33">
        <v>1</v>
      </c>
      <c r="C15" s="34">
        <v>2</v>
      </c>
      <c r="D15" s="132">
        <v>3</v>
      </c>
      <c r="E15" s="133"/>
      <c r="F15" s="133"/>
      <c r="G15" s="134"/>
      <c r="H15" s="35"/>
      <c r="I15" s="36" t="s">
        <v>19</v>
      </c>
      <c r="J15" s="37"/>
    </row>
    <row r="16" spans="2:12">
      <c r="B16" s="38" t="s">
        <v>20</v>
      </c>
      <c r="C16" s="39" t="s">
        <v>4</v>
      </c>
      <c r="D16" s="135" t="s">
        <v>15</v>
      </c>
      <c r="E16" s="136"/>
      <c r="F16" s="136"/>
      <c r="G16" s="137"/>
      <c r="H16" s="40"/>
      <c r="I16" s="41">
        <v>1791877.9</v>
      </c>
    </row>
    <row r="17" spans="2:19">
      <c r="B17" s="42" t="s">
        <v>2</v>
      </c>
      <c r="C17" s="43"/>
      <c r="D17" s="138"/>
      <c r="E17" s="139"/>
      <c r="F17" s="139"/>
      <c r="G17" s="140"/>
      <c r="H17" s="44"/>
      <c r="I17" s="45"/>
    </row>
    <row r="18" spans="2:19" s="50" customFormat="1" ht="67.5">
      <c r="B18" s="8" t="s">
        <v>123</v>
      </c>
      <c r="C18" s="46" t="s">
        <v>4</v>
      </c>
      <c r="D18" s="5" t="s">
        <v>124</v>
      </c>
      <c r="E18" s="123" t="s">
        <v>125</v>
      </c>
      <c r="F18" s="124"/>
      <c r="G18" s="125"/>
      <c r="H18" s="10"/>
      <c r="I18" s="2">
        <v>7036.33</v>
      </c>
      <c r="J18" s="47"/>
      <c r="K18" s="48" t="str">
        <f t="shared" ref="K18:K35" si="0">IF(D18="","000",D18)&amp;IF(E18="","00000000000000000",E18)</f>
        <v>10010102010010000110</v>
      </c>
      <c r="L18" s="49"/>
      <c r="M18" s="49"/>
      <c r="N18" s="49"/>
      <c r="O18" s="49"/>
      <c r="P18" s="49"/>
      <c r="Q18" s="49"/>
      <c r="R18" s="49"/>
      <c r="S18" s="49"/>
    </row>
    <row r="19" spans="2:19" s="50" customFormat="1" ht="33.75">
      <c r="B19" s="8" t="s">
        <v>126</v>
      </c>
      <c r="C19" s="46" t="s">
        <v>4</v>
      </c>
      <c r="D19" s="5" t="s">
        <v>124</v>
      </c>
      <c r="E19" s="123" t="s">
        <v>127</v>
      </c>
      <c r="F19" s="124"/>
      <c r="G19" s="125"/>
      <c r="H19" s="10"/>
      <c r="I19" s="2">
        <v>-971.82</v>
      </c>
      <c r="J19" s="47"/>
      <c r="K19" s="48" t="str">
        <f t="shared" si="0"/>
        <v>10010102030010000110</v>
      </c>
      <c r="L19" s="49"/>
      <c r="M19" s="49"/>
      <c r="N19" s="49"/>
      <c r="O19" s="49"/>
      <c r="P19" s="49"/>
      <c r="Q19" s="49"/>
      <c r="R19" s="49"/>
      <c r="S19" s="49"/>
    </row>
    <row r="20" spans="2:19" s="50" customFormat="1" ht="101.25">
      <c r="B20" s="8" t="s">
        <v>128</v>
      </c>
      <c r="C20" s="46" t="s">
        <v>4</v>
      </c>
      <c r="D20" s="5" t="s">
        <v>124</v>
      </c>
      <c r="E20" s="123" t="s">
        <v>129</v>
      </c>
      <c r="F20" s="124"/>
      <c r="G20" s="125"/>
      <c r="H20" s="10"/>
      <c r="I20" s="2">
        <v>103984.01</v>
      </c>
      <c r="J20" s="47"/>
      <c r="K20" s="48" t="str">
        <f t="shared" si="0"/>
        <v>10010302231010000110</v>
      </c>
      <c r="L20" s="49"/>
      <c r="M20" s="49"/>
      <c r="N20" s="49"/>
      <c r="O20" s="49"/>
      <c r="P20" s="49"/>
      <c r="Q20" s="49"/>
      <c r="R20" s="49"/>
      <c r="S20" s="49"/>
    </row>
    <row r="21" spans="2:19" s="50" customFormat="1" ht="112.5">
      <c r="B21" s="8" t="s">
        <v>130</v>
      </c>
      <c r="C21" s="46" t="s">
        <v>4</v>
      </c>
      <c r="D21" s="5" t="s">
        <v>124</v>
      </c>
      <c r="E21" s="123" t="s">
        <v>131</v>
      </c>
      <c r="F21" s="124"/>
      <c r="G21" s="125"/>
      <c r="H21" s="10"/>
      <c r="I21" s="2">
        <v>612.14</v>
      </c>
      <c r="J21" s="47"/>
      <c r="K21" s="48" t="str">
        <f t="shared" si="0"/>
        <v>10010302241010000110</v>
      </c>
      <c r="L21" s="49"/>
      <c r="M21" s="49"/>
      <c r="N21" s="49"/>
      <c r="O21" s="49"/>
      <c r="P21" s="49"/>
      <c r="Q21" s="49"/>
      <c r="R21" s="49"/>
      <c r="S21" s="49"/>
    </row>
    <row r="22" spans="2:19" s="50" customFormat="1" ht="101.25">
      <c r="B22" s="8" t="s">
        <v>132</v>
      </c>
      <c r="C22" s="46" t="s">
        <v>4</v>
      </c>
      <c r="D22" s="5" t="s">
        <v>124</v>
      </c>
      <c r="E22" s="123" t="s">
        <v>133</v>
      </c>
      <c r="F22" s="124"/>
      <c r="G22" s="125"/>
      <c r="H22" s="10"/>
      <c r="I22" s="2">
        <v>119782.78</v>
      </c>
      <c r="J22" s="47"/>
      <c r="K22" s="48" t="str">
        <f t="shared" si="0"/>
        <v>10010302251010000110</v>
      </c>
      <c r="L22" s="49"/>
      <c r="M22" s="49"/>
      <c r="N22" s="49"/>
      <c r="O22" s="49"/>
      <c r="P22" s="49"/>
      <c r="Q22" s="49"/>
      <c r="R22" s="49"/>
      <c r="S22" s="49"/>
    </row>
    <row r="23" spans="2:19" s="50" customFormat="1" ht="101.25">
      <c r="B23" s="8" t="s">
        <v>134</v>
      </c>
      <c r="C23" s="46" t="s">
        <v>4</v>
      </c>
      <c r="D23" s="5" t="s">
        <v>124</v>
      </c>
      <c r="E23" s="123" t="s">
        <v>135</v>
      </c>
      <c r="F23" s="124"/>
      <c r="G23" s="125"/>
      <c r="H23" s="10"/>
      <c r="I23" s="2">
        <v>-13124.49</v>
      </c>
      <c r="J23" s="47"/>
      <c r="K23" s="48" t="str">
        <f t="shared" si="0"/>
        <v>10010302261010000110</v>
      </c>
      <c r="L23" s="49"/>
      <c r="M23" s="49"/>
      <c r="N23" s="49"/>
      <c r="O23" s="49"/>
      <c r="P23" s="49"/>
      <c r="Q23" s="49"/>
      <c r="R23" s="49"/>
      <c r="S23" s="49"/>
    </row>
    <row r="24" spans="2:19" s="50" customFormat="1" ht="33.75">
      <c r="B24" s="8" t="s">
        <v>136</v>
      </c>
      <c r="C24" s="46" t="s">
        <v>4</v>
      </c>
      <c r="D24" s="5" t="s">
        <v>137</v>
      </c>
      <c r="E24" s="123" t="s">
        <v>138</v>
      </c>
      <c r="F24" s="124"/>
      <c r="G24" s="125"/>
      <c r="H24" s="10"/>
      <c r="I24" s="2">
        <v>4460.33</v>
      </c>
      <c r="J24" s="47"/>
      <c r="K24" s="48" t="str">
        <f t="shared" si="0"/>
        <v>18210601030100000110</v>
      </c>
      <c r="L24" s="49"/>
      <c r="M24" s="49"/>
      <c r="N24" s="49"/>
      <c r="O24" s="49"/>
      <c r="P24" s="49"/>
      <c r="Q24" s="49"/>
      <c r="R24" s="49"/>
      <c r="S24" s="49"/>
    </row>
    <row r="25" spans="2:19" s="50" customFormat="1" ht="33.75">
      <c r="B25" s="8" t="s">
        <v>139</v>
      </c>
      <c r="C25" s="46" t="s">
        <v>4</v>
      </c>
      <c r="D25" s="5" t="s">
        <v>137</v>
      </c>
      <c r="E25" s="123" t="s">
        <v>140</v>
      </c>
      <c r="F25" s="124"/>
      <c r="G25" s="125"/>
      <c r="H25" s="10"/>
      <c r="I25" s="2">
        <v>25719.72</v>
      </c>
      <c r="J25" s="47"/>
      <c r="K25" s="48" t="str">
        <f t="shared" si="0"/>
        <v>18210606033100000110</v>
      </c>
      <c r="L25" s="49"/>
      <c r="M25" s="49"/>
      <c r="N25" s="49"/>
      <c r="O25" s="49"/>
      <c r="P25" s="49"/>
      <c r="Q25" s="49"/>
      <c r="R25" s="49"/>
      <c r="S25" s="49"/>
    </row>
    <row r="26" spans="2:19" s="50" customFormat="1" ht="33.75">
      <c r="B26" s="8" t="s">
        <v>141</v>
      </c>
      <c r="C26" s="46" t="s">
        <v>4</v>
      </c>
      <c r="D26" s="5" t="s">
        <v>137</v>
      </c>
      <c r="E26" s="123" t="s">
        <v>142</v>
      </c>
      <c r="F26" s="124"/>
      <c r="G26" s="125"/>
      <c r="H26" s="10"/>
      <c r="I26" s="2">
        <v>20160.18</v>
      </c>
      <c r="J26" s="47"/>
      <c r="K26" s="48" t="str">
        <f t="shared" si="0"/>
        <v>18210606043100000110</v>
      </c>
      <c r="L26" s="49"/>
      <c r="M26" s="49"/>
      <c r="N26" s="49"/>
      <c r="O26" s="49"/>
      <c r="P26" s="49"/>
      <c r="Q26" s="49"/>
      <c r="R26" s="49"/>
      <c r="S26" s="49"/>
    </row>
    <row r="27" spans="2:19" s="50" customFormat="1" ht="56.25">
      <c r="B27" s="8" t="s">
        <v>143</v>
      </c>
      <c r="C27" s="46" t="s">
        <v>4</v>
      </c>
      <c r="D27" s="5" t="s">
        <v>44</v>
      </c>
      <c r="E27" s="123" t="s">
        <v>144</v>
      </c>
      <c r="F27" s="124"/>
      <c r="G27" s="125"/>
      <c r="H27" s="10"/>
      <c r="I27" s="2">
        <v>900</v>
      </c>
      <c r="J27" s="47"/>
      <c r="K27" s="48" t="str">
        <f t="shared" si="0"/>
        <v>34210804020010000110</v>
      </c>
      <c r="L27" s="49"/>
      <c r="M27" s="49"/>
      <c r="N27" s="49"/>
      <c r="O27" s="49"/>
      <c r="P27" s="49"/>
      <c r="Q27" s="49"/>
      <c r="R27" s="49"/>
      <c r="S27" s="49"/>
    </row>
    <row r="28" spans="2:19" s="50" customFormat="1" ht="67.5">
      <c r="B28" s="8" t="s">
        <v>145</v>
      </c>
      <c r="C28" s="46" t="s">
        <v>4</v>
      </c>
      <c r="D28" s="5" t="s">
        <v>44</v>
      </c>
      <c r="E28" s="123" t="s">
        <v>146</v>
      </c>
      <c r="F28" s="124"/>
      <c r="G28" s="125"/>
      <c r="H28" s="10"/>
      <c r="I28" s="2">
        <v>0</v>
      </c>
      <c r="J28" s="47"/>
      <c r="K28" s="48" t="str">
        <f t="shared" si="0"/>
        <v>34211105025100000120</v>
      </c>
      <c r="L28" s="49"/>
      <c r="M28" s="49"/>
      <c r="N28" s="49"/>
      <c r="O28" s="49"/>
      <c r="P28" s="49"/>
      <c r="Q28" s="49"/>
      <c r="R28" s="49"/>
      <c r="S28" s="49"/>
    </row>
    <row r="29" spans="2:19" s="50" customFormat="1" ht="67.5">
      <c r="B29" s="8" t="s">
        <v>147</v>
      </c>
      <c r="C29" s="46" t="s">
        <v>4</v>
      </c>
      <c r="D29" s="5" t="s">
        <v>44</v>
      </c>
      <c r="E29" s="123" t="s">
        <v>148</v>
      </c>
      <c r="F29" s="124"/>
      <c r="G29" s="125"/>
      <c r="H29" s="10"/>
      <c r="I29" s="2">
        <v>747.25</v>
      </c>
      <c r="J29" s="47"/>
      <c r="K29" s="48" t="str">
        <f t="shared" si="0"/>
        <v>34211109045100000120</v>
      </c>
      <c r="L29" s="49"/>
      <c r="M29" s="49"/>
      <c r="N29" s="49"/>
      <c r="O29" s="49"/>
      <c r="P29" s="49"/>
      <c r="Q29" s="49"/>
      <c r="R29" s="49"/>
      <c r="S29" s="49"/>
    </row>
    <row r="30" spans="2:19" s="50" customFormat="1" ht="33.75">
      <c r="B30" s="8" t="s">
        <v>149</v>
      </c>
      <c r="C30" s="46" t="s">
        <v>4</v>
      </c>
      <c r="D30" s="5" t="s">
        <v>44</v>
      </c>
      <c r="E30" s="123" t="s">
        <v>150</v>
      </c>
      <c r="F30" s="124"/>
      <c r="G30" s="125"/>
      <c r="H30" s="10"/>
      <c r="I30" s="2">
        <v>1369746.47</v>
      </c>
      <c r="J30" s="47"/>
      <c r="K30" s="48" t="str">
        <f t="shared" si="0"/>
        <v>34220216001100000150</v>
      </c>
      <c r="L30" s="49"/>
      <c r="M30" s="49"/>
      <c r="N30" s="49"/>
      <c r="O30" s="49"/>
      <c r="P30" s="49"/>
      <c r="Q30" s="49"/>
      <c r="R30" s="49"/>
      <c r="S30" s="49"/>
    </row>
    <row r="31" spans="2:19" s="50" customFormat="1">
      <c r="B31" s="8" t="s">
        <v>151</v>
      </c>
      <c r="C31" s="46" t="s">
        <v>4</v>
      </c>
      <c r="D31" s="5" t="s">
        <v>44</v>
      </c>
      <c r="E31" s="123" t="s">
        <v>152</v>
      </c>
      <c r="F31" s="124"/>
      <c r="G31" s="125"/>
      <c r="H31" s="10"/>
      <c r="I31" s="2">
        <v>0</v>
      </c>
      <c r="J31" s="47"/>
      <c r="K31" s="48" t="str">
        <f t="shared" si="0"/>
        <v>34220229999100000150</v>
      </c>
      <c r="L31" s="49"/>
      <c r="M31" s="49"/>
      <c r="N31" s="49"/>
      <c r="O31" s="49"/>
      <c r="P31" s="49"/>
      <c r="Q31" s="49"/>
      <c r="R31" s="49"/>
      <c r="S31" s="49"/>
    </row>
    <row r="32" spans="2:19" s="50" customFormat="1" ht="33.75">
      <c r="B32" s="8" t="s">
        <v>153</v>
      </c>
      <c r="C32" s="46" t="s">
        <v>4</v>
      </c>
      <c r="D32" s="5" t="s">
        <v>44</v>
      </c>
      <c r="E32" s="123" t="s">
        <v>154</v>
      </c>
      <c r="F32" s="124"/>
      <c r="G32" s="125"/>
      <c r="H32" s="10"/>
      <c r="I32" s="2">
        <v>60025</v>
      </c>
      <c r="J32" s="47"/>
      <c r="K32" s="48" t="str">
        <f t="shared" si="0"/>
        <v>34220230024100000150</v>
      </c>
      <c r="L32" s="49"/>
      <c r="M32" s="49"/>
      <c r="N32" s="49"/>
      <c r="O32" s="49"/>
      <c r="P32" s="49"/>
      <c r="Q32" s="49"/>
      <c r="R32" s="49"/>
      <c r="S32" s="49"/>
    </row>
    <row r="33" spans="2:19" s="50" customFormat="1" ht="45">
      <c r="B33" s="8" t="s">
        <v>155</v>
      </c>
      <c r="C33" s="46" t="s">
        <v>4</v>
      </c>
      <c r="D33" s="5" t="s">
        <v>44</v>
      </c>
      <c r="E33" s="123" t="s">
        <v>156</v>
      </c>
      <c r="F33" s="124"/>
      <c r="G33" s="125"/>
      <c r="H33" s="10"/>
      <c r="I33" s="2">
        <v>47000</v>
      </c>
      <c r="J33" s="47"/>
      <c r="K33" s="48" t="str">
        <f t="shared" si="0"/>
        <v>34220235118100000150</v>
      </c>
      <c r="L33" s="49"/>
      <c r="M33" s="49"/>
      <c r="N33" s="49"/>
      <c r="O33" s="49"/>
      <c r="P33" s="49"/>
      <c r="Q33" s="49"/>
      <c r="R33" s="49"/>
      <c r="S33" s="49"/>
    </row>
    <row r="34" spans="2:19" s="50" customFormat="1" ht="56.25">
      <c r="B34" s="8" t="s">
        <v>157</v>
      </c>
      <c r="C34" s="46" t="s">
        <v>4</v>
      </c>
      <c r="D34" s="5" t="s">
        <v>44</v>
      </c>
      <c r="E34" s="123" t="s">
        <v>158</v>
      </c>
      <c r="F34" s="124"/>
      <c r="G34" s="125"/>
      <c r="H34" s="10"/>
      <c r="I34" s="2">
        <v>41600</v>
      </c>
      <c r="J34" s="47"/>
      <c r="K34" s="48" t="str">
        <f t="shared" si="0"/>
        <v>34220240014100000150</v>
      </c>
      <c r="L34" s="49"/>
      <c r="M34" s="49"/>
      <c r="N34" s="49"/>
      <c r="O34" s="49"/>
      <c r="P34" s="49"/>
      <c r="Q34" s="49"/>
      <c r="R34" s="49"/>
      <c r="S34" s="49"/>
    </row>
    <row r="35" spans="2:19" s="50" customFormat="1" ht="22.5">
      <c r="B35" s="8" t="s">
        <v>159</v>
      </c>
      <c r="C35" s="46" t="s">
        <v>4</v>
      </c>
      <c r="D35" s="5" t="s">
        <v>44</v>
      </c>
      <c r="E35" s="123" t="s">
        <v>160</v>
      </c>
      <c r="F35" s="124"/>
      <c r="G35" s="125"/>
      <c r="H35" s="10"/>
      <c r="I35" s="2">
        <v>4200</v>
      </c>
      <c r="J35" s="47"/>
      <c r="K35" s="48" t="str">
        <f t="shared" si="0"/>
        <v>34220249999100000150</v>
      </c>
      <c r="L35" s="49"/>
      <c r="M35" s="49"/>
      <c r="N35" s="49"/>
      <c r="O35" s="49"/>
      <c r="P35" s="49"/>
      <c r="Q35" s="49"/>
      <c r="R35" s="49"/>
      <c r="S35" s="49"/>
    </row>
    <row r="36" spans="2:19" ht="0.75" customHeight="1" thickBot="1">
      <c r="B36" s="51"/>
      <c r="C36" s="52"/>
      <c r="D36" s="53"/>
      <c r="E36" s="155"/>
      <c r="F36" s="155"/>
      <c r="G36" s="155"/>
      <c r="H36" s="156"/>
      <c r="I36" s="56"/>
      <c r="J36" s="57"/>
    </row>
    <row r="37" spans="2:19">
      <c r="B37" s="58"/>
      <c r="C37" s="59"/>
      <c r="D37" s="22"/>
      <c r="E37" s="22"/>
      <c r="F37" s="22"/>
      <c r="G37" s="22"/>
      <c r="H37" s="22"/>
      <c r="I37" s="60"/>
      <c r="J37" s="15"/>
    </row>
    <row r="38" spans="2:19" ht="12.75" customHeight="1">
      <c r="B38" s="163" t="s">
        <v>18</v>
      </c>
      <c r="C38" s="163"/>
      <c r="D38" s="163"/>
      <c r="E38" s="163"/>
      <c r="F38" s="163"/>
      <c r="G38" s="163"/>
      <c r="H38" s="163"/>
      <c r="I38" s="163"/>
      <c r="J38" s="61"/>
    </row>
    <row r="39" spans="2:19">
      <c r="B39" s="28"/>
      <c r="C39" s="28"/>
      <c r="D39" s="29"/>
      <c r="E39" s="29"/>
      <c r="F39" s="29"/>
      <c r="G39" s="29"/>
      <c r="H39" s="29"/>
      <c r="I39" s="30"/>
      <c r="J39" s="62"/>
    </row>
    <row r="40" spans="2:19" ht="12.75" customHeight="1">
      <c r="B40" s="153" t="s">
        <v>29</v>
      </c>
      <c r="C40" s="154" t="s">
        <v>30</v>
      </c>
      <c r="D40" s="144" t="s">
        <v>32</v>
      </c>
      <c r="E40" s="145"/>
      <c r="F40" s="145"/>
      <c r="G40" s="146"/>
      <c r="H40" s="157"/>
      <c r="I40" s="154" t="s">
        <v>17</v>
      </c>
      <c r="J40" s="32"/>
    </row>
    <row r="41" spans="2:19">
      <c r="B41" s="153"/>
      <c r="C41" s="154"/>
      <c r="D41" s="147"/>
      <c r="E41" s="148"/>
      <c r="F41" s="148"/>
      <c r="G41" s="149"/>
      <c r="H41" s="158"/>
      <c r="I41" s="154"/>
      <c r="J41" s="32"/>
    </row>
    <row r="42" spans="2:19">
      <c r="B42" s="153"/>
      <c r="C42" s="154"/>
      <c r="D42" s="150"/>
      <c r="E42" s="151"/>
      <c r="F42" s="151"/>
      <c r="G42" s="152"/>
      <c r="H42" s="159"/>
      <c r="I42" s="154"/>
      <c r="J42" s="32"/>
    </row>
    <row r="43" spans="2:19" ht="13.5" thickBot="1">
      <c r="B43" s="33">
        <v>1</v>
      </c>
      <c r="C43" s="63">
        <v>2</v>
      </c>
      <c r="D43" s="132">
        <v>3</v>
      </c>
      <c r="E43" s="133"/>
      <c r="F43" s="133"/>
      <c r="G43" s="134"/>
      <c r="H43" s="35"/>
      <c r="I43" s="64" t="s">
        <v>19</v>
      </c>
      <c r="J43" s="37"/>
    </row>
    <row r="44" spans="2:19">
      <c r="B44" s="38" t="s">
        <v>3</v>
      </c>
      <c r="C44" s="39" t="s">
        <v>5</v>
      </c>
      <c r="D44" s="135" t="s">
        <v>15</v>
      </c>
      <c r="E44" s="136"/>
      <c r="F44" s="136"/>
      <c r="G44" s="137"/>
      <c r="H44" s="40"/>
      <c r="I44" s="65">
        <v>1810058.61</v>
      </c>
    </row>
    <row r="45" spans="2:19" ht="12.75" customHeight="1">
      <c r="B45" s="42" t="s">
        <v>2</v>
      </c>
      <c r="C45" s="43"/>
      <c r="D45" s="138"/>
      <c r="E45" s="139"/>
      <c r="F45" s="139"/>
      <c r="G45" s="140"/>
      <c r="H45" s="44"/>
      <c r="I45" s="66"/>
    </row>
    <row r="46" spans="2:19" s="50" customFormat="1" ht="22.5">
      <c r="B46" s="8" t="s">
        <v>54</v>
      </c>
      <c r="C46" s="67" t="s">
        <v>5</v>
      </c>
      <c r="D46" s="5" t="s">
        <v>44</v>
      </c>
      <c r="E46" s="6" t="s">
        <v>55</v>
      </c>
      <c r="F46" s="6" t="s">
        <v>56</v>
      </c>
      <c r="G46" s="7" t="s">
        <v>57</v>
      </c>
      <c r="H46" s="11"/>
      <c r="I46" s="9">
        <v>181986.5</v>
      </c>
      <c r="J46" s="68"/>
      <c r="K46" s="48" t="str">
        <f t="shared" ref="K46:K93" si="1">IF(D46="","000",D46)&amp;IF(E46="","0000",E46)&amp;IF(F46="","0000000000",F46)&amp;IF(G46="","000",G46)&amp;H46</f>
        <v>34201029110001000121</v>
      </c>
      <c r="L46" s="49"/>
      <c r="M46" s="49"/>
      <c r="N46" s="49"/>
      <c r="O46" s="49"/>
      <c r="P46" s="49"/>
      <c r="Q46" s="49"/>
      <c r="R46" s="49"/>
      <c r="S46" s="49"/>
    </row>
    <row r="47" spans="2:19" s="50" customFormat="1" ht="33.75">
      <c r="B47" s="8" t="s">
        <v>58</v>
      </c>
      <c r="C47" s="67" t="s">
        <v>5</v>
      </c>
      <c r="D47" s="5" t="s">
        <v>44</v>
      </c>
      <c r="E47" s="6" t="s">
        <v>55</v>
      </c>
      <c r="F47" s="6" t="s">
        <v>56</v>
      </c>
      <c r="G47" s="7" t="s">
        <v>59</v>
      </c>
      <c r="H47" s="11"/>
      <c r="I47" s="9">
        <v>0</v>
      </c>
      <c r="J47" s="68"/>
      <c r="K47" s="48" t="str">
        <f t="shared" si="1"/>
        <v>34201029110001000122</v>
      </c>
      <c r="L47" s="49"/>
      <c r="M47" s="49"/>
      <c r="N47" s="49"/>
      <c r="O47" s="49"/>
      <c r="P47" s="49"/>
      <c r="Q47" s="49"/>
      <c r="R47" s="49"/>
      <c r="S47" s="49"/>
    </row>
    <row r="48" spans="2:19" s="50" customFormat="1" ht="33.75">
      <c r="B48" s="8" t="s">
        <v>60</v>
      </c>
      <c r="C48" s="67" t="s">
        <v>5</v>
      </c>
      <c r="D48" s="5" t="s">
        <v>44</v>
      </c>
      <c r="E48" s="6" t="s">
        <v>55</v>
      </c>
      <c r="F48" s="6" t="s">
        <v>56</v>
      </c>
      <c r="G48" s="7" t="s">
        <v>61</v>
      </c>
      <c r="H48" s="11"/>
      <c r="I48" s="9">
        <v>47029.3</v>
      </c>
      <c r="J48" s="68"/>
      <c r="K48" s="48" t="str">
        <f t="shared" si="1"/>
        <v>34201029110001000129</v>
      </c>
      <c r="L48" s="49"/>
      <c r="M48" s="49"/>
      <c r="N48" s="49"/>
      <c r="O48" s="49"/>
      <c r="P48" s="49"/>
      <c r="Q48" s="49"/>
      <c r="R48" s="49"/>
      <c r="S48" s="49"/>
    </row>
    <row r="49" spans="2:19" s="50" customFormat="1">
      <c r="B49" s="8" t="s">
        <v>62</v>
      </c>
      <c r="C49" s="67" t="s">
        <v>5</v>
      </c>
      <c r="D49" s="5" t="s">
        <v>44</v>
      </c>
      <c r="E49" s="6" t="s">
        <v>63</v>
      </c>
      <c r="F49" s="6" t="s">
        <v>64</v>
      </c>
      <c r="G49" s="7" t="s">
        <v>65</v>
      </c>
      <c r="H49" s="11"/>
      <c r="I49" s="9">
        <v>13000</v>
      </c>
      <c r="J49" s="68"/>
      <c r="K49" s="48" t="str">
        <f t="shared" si="1"/>
        <v>34201040100199990244</v>
      </c>
      <c r="L49" s="49"/>
      <c r="M49" s="49"/>
      <c r="N49" s="49"/>
      <c r="O49" s="49"/>
      <c r="P49" s="49"/>
      <c r="Q49" s="49"/>
      <c r="R49" s="49"/>
      <c r="S49" s="49"/>
    </row>
    <row r="50" spans="2:19" s="50" customFormat="1">
      <c r="B50" s="8" t="s">
        <v>62</v>
      </c>
      <c r="C50" s="67" t="s">
        <v>5</v>
      </c>
      <c r="D50" s="5" t="s">
        <v>44</v>
      </c>
      <c r="E50" s="6" t="s">
        <v>63</v>
      </c>
      <c r="F50" s="6" t="s">
        <v>66</v>
      </c>
      <c r="G50" s="7" t="s">
        <v>65</v>
      </c>
      <c r="H50" s="11"/>
      <c r="I50" s="9">
        <v>42760</v>
      </c>
      <c r="J50" s="68"/>
      <c r="K50" s="48" t="str">
        <f t="shared" si="1"/>
        <v>34201040100299990244</v>
      </c>
      <c r="L50" s="49"/>
      <c r="M50" s="49"/>
      <c r="N50" s="49"/>
      <c r="O50" s="49"/>
      <c r="P50" s="49"/>
      <c r="Q50" s="49"/>
      <c r="R50" s="49"/>
      <c r="S50" s="49"/>
    </row>
    <row r="51" spans="2:19" s="50" customFormat="1">
      <c r="B51" s="8" t="s">
        <v>62</v>
      </c>
      <c r="C51" s="67" t="s">
        <v>5</v>
      </c>
      <c r="D51" s="5" t="s">
        <v>44</v>
      </c>
      <c r="E51" s="6" t="s">
        <v>63</v>
      </c>
      <c r="F51" s="6" t="s">
        <v>67</v>
      </c>
      <c r="G51" s="7" t="s">
        <v>65</v>
      </c>
      <c r="H51" s="11"/>
      <c r="I51" s="9">
        <v>0</v>
      </c>
      <c r="J51" s="68"/>
      <c r="K51" s="48" t="str">
        <f t="shared" si="1"/>
        <v>34201040600399990244</v>
      </c>
      <c r="L51" s="49"/>
      <c r="M51" s="49"/>
      <c r="N51" s="49"/>
      <c r="O51" s="49"/>
      <c r="P51" s="49"/>
      <c r="Q51" s="49"/>
      <c r="R51" s="49"/>
      <c r="S51" s="49"/>
    </row>
    <row r="52" spans="2:19" s="50" customFormat="1" ht="22.5">
      <c r="B52" s="8" t="s">
        <v>54</v>
      </c>
      <c r="C52" s="67" t="s">
        <v>5</v>
      </c>
      <c r="D52" s="5" t="s">
        <v>44</v>
      </c>
      <c r="E52" s="6" t="s">
        <v>63</v>
      </c>
      <c r="F52" s="6" t="s">
        <v>68</v>
      </c>
      <c r="G52" s="7" t="s">
        <v>57</v>
      </c>
      <c r="H52" s="11"/>
      <c r="I52" s="9">
        <v>564018.28</v>
      </c>
      <c r="J52" s="68"/>
      <c r="K52" s="48" t="str">
        <f t="shared" si="1"/>
        <v>34201049190001000121</v>
      </c>
      <c r="L52" s="49"/>
      <c r="M52" s="49"/>
      <c r="N52" s="49"/>
      <c r="O52" s="49"/>
      <c r="P52" s="49"/>
      <c r="Q52" s="49"/>
      <c r="R52" s="49"/>
      <c r="S52" s="49"/>
    </row>
    <row r="53" spans="2:19" s="50" customFormat="1" ht="33.75">
      <c r="B53" s="8" t="s">
        <v>58</v>
      </c>
      <c r="C53" s="67" t="s">
        <v>5</v>
      </c>
      <c r="D53" s="5" t="s">
        <v>44</v>
      </c>
      <c r="E53" s="6" t="s">
        <v>63</v>
      </c>
      <c r="F53" s="6" t="s">
        <v>68</v>
      </c>
      <c r="G53" s="7" t="s">
        <v>59</v>
      </c>
      <c r="H53" s="11"/>
      <c r="I53" s="9">
        <v>112280</v>
      </c>
      <c r="J53" s="68"/>
      <c r="K53" s="48" t="str">
        <f t="shared" si="1"/>
        <v>34201049190001000122</v>
      </c>
      <c r="L53" s="49"/>
      <c r="M53" s="49"/>
      <c r="N53" s="49"/>
      <c r="O53" s="49"/>
      <c r="P53" s="49"/>
      <c r="Q53" s="49"/>
      <c r="R53" s="49"/>
      <c r="S53" s="49"/>
    </row>
    <row r="54" spans="2:19" s="50" customFormat="1" ht="33.75">
      <c r="B54" s="8" t="s">
        <v>60</v>
      </c>
      <c r="C54" s="67" t="s">
        <v>5</v>
      </c>
      <c r="D54" s="5" t="s">
        <v>44</v>
      </c>
      <c r="E54" s="6" t="s">
        <v>63</v>
      </c>
      <c r="F54" s="6" t="s">
        <v>68</v>
      </c>
      <c r="G54" s="7" t="s">
        <v>61</v>
      </c>
      <c r="H54" s="11"/>
      <c r="I54" s="9">
        <v>150959.93</v>
      </c>
      <c r="J54" s="68"/>
      <c r="K54" s="48" t="str">
        <f t="shared" si="1"/>
        <v>34201049190001000129</v>
      </c>
      <c r="L54" s="49"/>
      <c r="M54" s="49"/>
      <c r="N54" s="49"/>
      <c r="O54" s="49"/>
      <c r="P54" s="49"/>
      <c r="Q54" s="49"/>
      <c r="R54" s="49"/>
      <c r="S54" s="49"/>
    </row>
    <row r="55" spans="2:19" s="50" customFormat="1">
      <c r="B55" s="8" t="s">
        <v>62</v>
      </c>
      <c r="C55" s="67" t="s">
        <v>5</v>
      </c>
      <c r="D55" s="5" t="s">
        <v>44</v>
      </c>
      <c r="E55" s="6" t="s">
        <v>63</v>
      </c>
      <c r="F55" s="6" t="s">
        <v>68</v>
      </c>
      <c r="G55" s="7" t="s">
        <v>65</v>
      </c>
      <c r="H55" s="11"/>
      <c r="I55" s="9">
        <v>192438.31</v>
      </c>
      <c r="J55" s="68"/>
      <c r="K55" s="48" t="str">
        <f t="shared" si="1"/>
        <v>34201049190001000244</v>
      </c>
      <c r="L55" s="49"/>
      <c r="M55" s="49"/>
      <c r="N55" s="49"/>
      <c r="O55" s="49"/>
      <c r="P55" s="49"/>
      <c r="Q55" s="49"/>
      <c r="R55" s="49"/>
      <c r="S55" s="49"/>
    </row>
    <row r="56" spans="2:19" s="50" customFormat="1">
      <c r="B56" s="8" t="s">
        <v>69</v>
      </c>
      <c r="C56" s="67" t="s">
        <v>5</v>
      </c>
      <c r="D56" s="5" t="s">
        <v>44</v>
      </c>
      <c r="E56" s="6" t="s">
        <v>63</v>
      </c>
      <c r="F56" s="6" t="s">
        <v>68</v>
      </c>
      <c r="G56" s="7" t="s">
        <v>70</v>
      </c>
      <c r="H56" s="11"/>
      <c r="I56" s="9">
        <v>0</v>
      </c>
      <c r="J56" s="68"/>
      <c r="K56" s="48" t="str">
        <f t="shared" si="1"/>
        <v>34201049190001000247</v>
      </c>
      <c r="L56" s="49"/>
      <c r="M56" s="49"/>
      <c r="N56" s="49"/>
      <c r="O56" s="49"/>
      <c r="P56" s="49"/>
      <c r="Q56" s="49"/>
      <c r="R56" s="49"/>
      <c r="S56" s="49"/>
    </row>
    <row r="57" spans="2:19" s="50" customFormat="1" ht="22.5">
      <c r="B57" s="8" t="s">
        <v>71</v>
      </c>
      <c r="C57" s="67" t="s">
        <v>5</v>
      </c>
      <c r="D57" s="5" t="s">
        <v>44</v>
      </c>
      <c r="E57" s="6" t="s">
        <v>63</v>
      </c>
      <c r="F57" s="6" t="s">
        <v>68</v>
      </c>
      <c r="G57" s="7" t="s">
        <v>72</v>
      </c>
      <c r="H57" s="11"/>
      <c r="I57" s="9">
        <v>819</v>
      </c>
      <c r="J57" s="68"/>
      <c r="K57" s="48" t="str">
        <f t="shared" si="1"/>
        <v>34201049190001000851</v>
      </c>
      <c r="L57" s="49"/>
      <c r="M57" s="49"/>
      <c r="N57" s="49"/>
      <c r="O57" s="49"/>
      <c r="P57" s="49"/>
      <c r="Q57" s="49"/>
      <c r="R57" s="49"/>
      <c r="S57" s="49"/>
    </row>
    <row r="58" spans="2:19" s="50" customFormat="1">
      <c r="B58" s="8" t="s">
        <v>73</v>
      </c>
      <c r="C58" s="67" t="s">
        <v>5</v>
      </c>
      <c r="D58" s="5" t="s">
        <v>44</v>
      </c>
      <c r="E58" s="6" t="s">
        <v>63</v>
      </c>
      <c r="F58" s="6" t="s">
        <v>68</v>
      </c>
      <c r="G58" s="7" t="s">
        <v>74</v>
      </c>
      <c r="H58" s="11"/>
      <c r="I58" s="9">
        <v>0</v>
      </c>
      <c r="J58" s="68"/>
      <c r="K58" s="48" t="str">
        <f t="shared" si="1"/>
        <v>34201049190001000852</v>
      </c>
      <c r="L58" s="49"/>
      <c r="M58" s="49"/>
      <c r="N58" s="49"/>
      <c r="O58" s="49"/>
      <c r="P58" s="49"/>
      <c r="Q58" s="49"/>
      <c r="R58" s="49"/>
      <c r="S58" s="49"/>
    </row>
    <row r="59" spans="2:19" s="50" customFormat="1">
      <c r="B59" s="8" t="s">
        <v>75</v>
      </c>
      <c r="C59" s="67" t="s">
        <v>5</v>
      </c>
      <c r="D59" s="5" t="s">
        <v>44</v>
      </c>
      <c r="E59" s="6" t="s">
        <v>63</v>
      </c>
      <c r="F59" s="6" t="s">
        <v>68</v>
      </c>
      <c r="G59" s="7" t="s">
        <v>76</v>
      </c>
      <c r="H59" s="11"/>
      <c r="I59" s="9">
        <v>3012.51</v>
      </c>
      <c r="J59" s="68"/>
      <c r="K59" s="48" t="str">
        <f t="shared" si="1"/>
        <v>34201049190001000853</v>
      </c>
      <c r="L59" s="49"/>
      <c r="M59" s="49"/>
      <c r="N59" s="49"/>
      <c r="O59" s="49"/>
      <c r="P59" s="49"/>
      <c r="Q59" s="49"/>
      <c r="R59" s="49"/>
      <c r="S59" s="49"/>
    </row>
    <row r="60" spans="2:19" s="50" customFormat="1" ht="22.5">
      <c r="B60" s="8" t="s">
        <v>54</v>
      </c>
      <c r="C60" s="67" t="s">
        <v>5</v>
      </c>
      <c r="D60" s="5" t="s">
        <v>44</v>
      </c>
      <c r="E60" s="6" t="s">
        <v>63</v>
      </c>
      <c r="F60" s="6" t="s">
        <v>77</v>
      </c>
      <c r="G60" s="7" t="s">
        <v>57</v>
      </c>
      <c r="H60" s="11"/>
      <c r="I60" s="9">
        <v>0</v>
      </c>
      <c r="J60" s="68"/>
      <c r="K60" s="48" t="str">
        <f t="shared" si="1"/>
        <v>34201049190071420121</v>
      </c>
      <c r="L60" s="49"/>
      <c r="M60" s="49"/>
      <c r="N60" s="49"/>
      <c r="O60" s="49"/>
      <c r="P60" s="49"/>
      <c r="Q60" s="49"/>
      <c r="R60" s="49"/>
      <c r="S60" s="49"/>
    </row>
    <row r="61" spans="2:19" s="50" customFormat="1" ht="22.5">
      <c r="B61" s="8" t="s">
        <v>54</v>
      </c>
      <c r="C61" s="67" t="s">
        <v>5</v>
      </c>
      <c r="D61" s="5" t="s">
        <v>44</v>
      </c>
      <c r="E61" s="6" t="s">
        <v>63</v>
      </c>
      <c r="F61" s="6" t="s">
        <v>78</v>
      </c>
      <c r="G61" s="7" t="s">
        <v>57</v>
      </c>
      <c r="H61" s="11"/>
      <c r="I61" s="9">
        <v>24539.99</v>
      </c>
      <c r="J61" s="68"/>
      <c r="K61" s="48" t="str">
        <f t="shared" si="1"/>
        <v>34201049810070280121</v>
      </c>
      <c r="L61" s="49"/>
      <c r="M61" s="49"/>
      <c r="N61" s="49"/>
      <c r="O61" s="49"/>
      <c r="P61" s="49"/>
      <c r="Q61" s="49"/>
      <c r="R61" s="49"/>
      <c r="S61" s="49"/>
    </row>
    <row r="62" spans="2:19" s="50" customFormat="1" ht="33.75">
      <c r="B62" s="8" t="s">
        <v>58</v>
      </c>
      <c r="C62" s="67" t="s">
        <v>5</v>
      </c>
      <c r="D62" s="5" t="s">
        <v>44</v>
      </c>
      <c r="E62" s="6" t="s">
        <v>63</v>
      </c>
      <c r="F62" s="6" t="s">
        <v>78</v>
      </c>
      <c r="G62" s="7" t="s">
        <v>59</v>
      </c>
      <c r="H62" s="11"/>
      <c r="I62" s="9">
        <v>8020</v>
      </c>
      <c r="J62" s="68"/>
      <c r="K62" s="48" t="str">
        <f t="shared" si="1"/>
        <v>34201049810070280122</v>
      </c>
      <c r="L62" s="49"/>
      <c r="M62" s="49"/>
      <c r="N62" s="49"/>
      <c r="O62" s="49"/>
      <c r="P62" s="49"/>
      <c r="Q62" s="49"/>
      <c r="R62" s="49"/>
      <c r="S62" s="49"/>
    </row>
    <row r="63" spans="2:19" s="50" customFormat="1" ht="33.75">
      <c r="B63" s="8" t="s">
        <v>60</v>
      </c>
      <c r="C63" s="67" t="s">
        <v>5</v>
      </c>
      <c r="D63" s="5" t="s">
        <v>44</v>
      </c>
      <c r="E63" s="6" t="s">
        <v>63</v>
      </c>
      <c r="F63" s="6" t="s">
        <v>78</v>
      </c>
      <c r="G63" s="7" t="s">
        <v>61</v>
      </c>
      <c r="H63" s="11"/>
      <c r="I63" s="9">
        <v>7094.32</v>
      </c>
      <c r="J63" s="68"/>
      <c r="K63" s="48" t="str">
        <f t="shared" si="1"/>
        <v>34201049810070280129</v>
      </c>
      <c r="L63" s="49"/>
      <c r="M63" s="49"/>
      <c r="N63" s="49"/>
      <c r="O63" s="49"/>
      <c r="P63" s="49"/>
      <c r="Q63" s="49"/>
      <c r="R63" s="49"/>
      <c r="S63" s="49"/>
    </row>
    <row r="64" spans="2:19" s="50" customFormat="1">
      <c r="B64" s="8" t="s">
        <v>62</v>
      </c>
      <c r="C64" s="67" t="s">
        <v>5</v>
      </c>
      <c r="D64" s="5" t="s">
        <v>44</v>
      </c>
      <c r="E64" s="6" t="s">
        <v>63</v>
      </c>
      <c r="F64" s="6" t="s">
        <v>78</v>
      </c>
      <c r="G64" s="7" t="s">
        <v>65</v>
      </c>
      <c r="H64" s="11"/>
      <c r="I64" s="9">
        <v>2621.5</v>
      </c>
      <c r="J64" s="68"/>
      <c r="K64" s="48" t="str">
        <f t="shared" si="1"/>
        <v>34201049810070280244</v>
      </c>
      <c r="L64" s="49"/>
      <c r="M64" s="49"/>
      <c r="N64" s="49"/>
      <c r="O64" s="49"/>
      <c r="P64" s="49"/>
      <c r="Q64" s="49"/>
      <c r="R64" s="49"/>
      <c r="S64" s="49"/>
    </row>
    <row r="65" spans="2:19" s="50" customFormat="1">
      <c r="B65" s="8" t="s">
        <v>79</v>
      </c>
      <c r="C65" s="67" t="s">
        <v>5</v>
      </c>
      <c r="D65" s="5" t="s">
        <v>44</v>
      </c>
      <c r="E65" s="6" t="s">
        <v>80</v>
      </c>
      <c r="F65" s="6" t="s">
        <v>81</v>
      </c>
      <c r="G65" s="7" t="s">
        <v>82</v>
      </c>
      <c r="H65" s="11"/>
      <c r="I65" s="9">
        <v>0</v>
      </c>
      <c r="J65" s="68"/>
      <c r="K65" s="48" t="str">
        <f t="shared" si="1"/>
        <v>34201069740093020540</v>
      </c>
      <c r="L65" s="49"/>
      <c r="M65" s="49"/>
      <c r="N65" s="49"/>
      <c r="O65" s="49"/>
      <c r="P65" s="49"/>
      <c r="Q65" s="49"/>
      <c r="R65" s="49"/>
      <c r="S65" s="49"/>
    </row>
    <row r="66" spans="2:19" s="50" customFormat="1">
      <c r="B66" s="8" t="s">
        <v>83</v>
      </c>
      <c r="C66" s="67" t="s">
        <v>5</v>
      </c>
      <c r="D66" s="5" t="s">
        <v>44</v>
      </c>
      <c r="E66" s="6" t="s">
        <v>84</v>
      </c>
      <c r="F66" s="6" t="s">
        <v>85</v>
      </c>
      <c r="G66" s="7" t="s">
        <v>86</v>
      </c>
      <c r="H66" s="11"/>
      <c r="I66" s="9">
        <v>0</v>
      </c>
      <c r="J66" s="68"/>
      <c r="K66" s="48" t="str">
        <f t="shared" si="1"/>
        <v>34201119290023780870</v>
      </c>
      <c r="L66" s="49"/>
      <c r="M66" s="49"/>
      <c r="N66" s="49"/>
      <c r="O66" s="49"/>
      <c r="P66" s="49"/>
      <c r="Q66" s="49"/>
      <c r="R66" s="49"/>
      <c r="S66" s="49"/>
    </row>
    <row r="67" spans="2:19" s="50" customFormat="1" ht="45">
      <c r="B67" s="8" t="s">
        <v>87</v>
      </c>
      <c r="C67" s="67" t="s">
        <v>5</v>
      </c>
      <c r="D67" s="5" t="s">
        <v>44</v>
      </c>
      <c r="E67" s="6" t="s">
        <v>88</v>
      </c>
      <c r="F67" s="6" t="s">
        <v>89</v>
      </c>
      <c r="G67" s="7" t="s">
        <v>90</v>
      </c>
      <c r="H67" s="11"/>
      <c r="I67" s="9">
        <v>2399.84</v>
      </c>
      <c r="J67" s="68"/>
      <c r="K67" s="48" t="str">
        <f t="shared" si="1"/>
        <v>34201139200023330123</v>
      </c>
      <c r="L67" s="49"/>
      <c r="M67" s="49"/>
      <c r="N67" s="49"/>
      <c r="O67" s="49"/>
      <c r="P67" s="49"/>
      <c r="Q67" s="49"/>
      <c r="R67" s="49"/>
      <c r="S67" s="49"/>
    </row>
    <row r="68" spans="2:19" s="50" customFormat="1">
      <c r="B68" s="8" t="s">
        <v>62</v>
      </c>
      <c r="C68" s="67" t="s">
        <v>5</v>
      </c>
      <c r="D68" s="5" t="s">
        <v>44</v>
      </c>
      <c r="E68" s="6" t="s">
        <v>88</v>
      </c>
      <c r="F68" s="6" t="s">
        <v>91</v>
      </c>
      <c r="G68" s="7" t="s">
        <v>65</v>
      </c>
      <c r="H68" s="11"/>
      <c r="I68" s="9">
        <v>0</v>
      </c>
      <c r="J68" s="68"/>
      <c r="K68" s="48" t="str">
        <f t="shared" si="1"/>
        <v>34201139200023340244</v>
      </c>
      <c r="L68" s="49"/>
      <c r="M68" s="49"/>
      <c r="N68" s="49"/>
      <c r="O68" s="49"/>
      <c r="P68" s="49"/>
      <c r="Q68" s="49"/>
      <c r="R68" s="49"/>
      <c r="S68" s="49"/>
    </row>
    <row r="69" spans="2:19" s="50" customFormat="1">
      <c r="B69" s="8" t="s">
        <v>79</v>
      </c>
      <c r="C69" s="67" t="s">
        <v>5</v>
      </c>
      <c r="D69" s="5" t="s">
        <v>44</v>
      </c>
      <c r="E69" s="6" t="s">
        <v>88</v>
      </c>
      <c r="F69" s="6" t="s">
        <v>92</v>
      </c>
      <c r="G69" s="7" t="s">
        <v>82</v>
      </c>
      <c r="H69" s="11"/>
      <c r="I69" s="9">
        <v>0</v>
      </c>
      <c r="J69" s="68"/>
      <c r="K69" s="48" t="str">
        <f t="shared" si="1"/>
        <v>34201139740093010540</v>
      </c>
      <c r="L69" s="49"/>
      <c r="M69" s="49"/>
      <c r="N69" s="49"/>
      <c r="O69" s="49"/>
      <c r="P69" s="49"/>
      <c r="Q69" s="49"/>
      <c r="R69" s="49"/>
      <c r="S69" s="49"/>
    </row>
    <row r="70" spans="2:19" s="50" customFormat="1" ht="22.5">
      <c r="B70" s="8" t="s">
        <v>54</v>
      </c>
      <c r="C70" s="67" t="s">
        <v>5</v>
      </c>
      <c r="D70" s="5" t="s">
        <v>44</v>
      </c>
      <c r="E70" s="6" t="s">
        <v>93</v>
      </c>
      <c r="F70" s="6" t="s">
        <v>94</v>
      </c>
      <c r="G70" s="7" t="s">
        <v>57</v>
      </c>
      <c r="H70" s="11"/>
      <c r="I70" s="9">
        <v>32765.49</v>
      </c>
      <c r="J70" s="68"/>
      <c r="K70" s="48" t="str">
        <f t="shared" si="1"/>
        <v>34202039810051180121</v>
      </c>
      <c r="L70" s="49"/>
      <c r="M70" s="49"/>
      <c r="N70" s="49"/>
      <c r="O70" s="49"/>
      <c r="P70" s="49"/>
      <c r="Q70" s="49"/>
      <c r="R70" s="49"/>
      <c r="S70" s="49"/>
    </row>
    <row r="71" spans="2:19" s="50" customFormat="1" ht="33.75">
      <c r="B71" s="8" t="s">
        <v>60</v>
      </c>
      <c r="C71" s="67" t="s">
        <v>5</v>
      </c>
      <c r="D71" s="5" t="s">
        <v>44</v>
      </c>
      <c r="E71" s="6" t="s">
        <v>93</v>
      </c>
      <c r="F71" s="6" t="s">
        <v>94</v>
      </c>
      <c r="G71" s="7" t="s">
        <v>61</v>
      </c>
      <c r="H71" s="11"/>
      <c r="I71" s="9">
        <v>7771.33</v>
      </c>
      <c r="J71" s="68"/>
      <c r="K71" s="48" t="str">
        <f t="shared" si="1"/>
        <v>34202039810051180129</v>
      </c>
      <c r="L71" s="49"/>
      <c r="M71" s="49"/>
      <c r="N71" s="49"/>
      <c r="O71" s="49"/>
      <c r="P71" s="49"/>
      <c r="Q71" s="49"/>
      <c r="R71" s="49"/>
      <c r="S71" s="49"/>
    </row>
    <row r="72" spans="2:19" s="50" customFormat="1">
      <c r="B72" s="8" t="s">
        <v>62</v>
      </c>
      <c r="C72" s="67" t="s">
        <v>5</v>
      </c>
      <c r="D72" s="5" t="s">
        <v>44</v>
      </c>
      <c r="E72" s="6" t="s">
        <v>93</v>
      </c>
      <c r="F72" s="6" t="s">
        <v>94</v>
      </c>
      <c r="G72" s="7" t="s">
        <v>65</v>
      </c>
      <c r="H72" s="11"/>
      <c r="I72" s="9">
        <v>0</v>
      </c>
      <c r="J72" s="68"/>
      <c r="K72" s="48" t="str">
        <f t="shared" si="1"/>
        <v>34202039810051180244</v>
      </c>
      <c r="L72" s="49"/>
      <c r="M72" s="49"/>
      <c r="N72" s="49"/>
      <c r="O72" s="49"/>
      <c r="P72" s="49"/>
      <c r="Q72" s="49"/>
      <c r="R72" s="49"/>
      <c r="S72" s="49"/>
    </row>
    <row r="73" spans="2:19" s="50" customFormat="1">
      <c r="B73" s="8" t="s">
        <v>62</v>
      </c>
      <c r="C73" s="67" t="s">
        <v>5</v>
      </c>
      <c r="D73" s="5" t="s">
        <v>44</v>
      </c>
      <c r="E73" s="6" t="s">
        <v>95</v>
      </c>
      <c r="F73" s="6" t="s">
        <v>96</v>
      </c>
      <c r="G73" s="7" t="s">
        <v>65</v>
      </c>
      <c r="H73" s="11"/>
      <c r="I73" s="9">
        <v>2800</v>
      </c>
      <c r="J73" s="68"/>
      <c r="K73" s="48" t="str">
        <f t="shared" si="1"/>
        <v>34203100900199990244</v>
      </c>
      <c r="L73" s="49"/>
      <c r="M73" s="49"/>
      <c r="N73" s="49"/>
      <c r="O73" s="49"/>
      <c r="P73" s="49"/>
      <c r="Q73" s="49"/>
      <c r="R73" s="49"/>
      <c r="S73" s="49"/>
    </row>
    <row r="74" spans="2:19" s="50" customFormat="1">
      <c r="B74" s="8" t="s">
        <v>62</v>
      </c>
      <c r="C74" s="67" t="s">
        <v>5</v>
      </c>
      <c r="D74" s="5" t="s">
        <v>44</v>
      </c>
      <c r="E74" s="6" t="s">
        <v>95</v>
      </c>
      <c r="F74" s="6" t="s">
        <v>97</v>
      </c>
      <c r="G74" s="7" t="s">
        <v>65</v>
      </c>
      <c r="H74" s="11"/>
      <c r="I74" s="9">
        <v>0</v>
      </c>
      <c r="J74" s="68"/>
      <c r="K74" s="48" t="str">
        <f t="shared" si="1"/>
        <v>34203100900299990244</v>
      </c>
      <c r="L74" s="49"/>
      <c r="M74" s="49"/>
      <c r="N74" s="49"/>
      <c r="O74" s="49"/>
      <c r="P74" s="49"/>
      <c r="Q74" s="49"/>
      <c r="R74" s="49"/>
      <c r="S74" s="49"/>
    </row>
    <row r="75" spans="2:19" s="50" customFormat="1">
      <c r="B75" s="8" t="s">
        <v>79</v>
      </c>
      <c r="C75" s="67" t="s">
        <v>5</v>
      </c>
      <c r="D75" s="5" t="s">
        <v>44</v>
      </c>
      <c r="E75" s="6" t="s">
        <v>98</v>
      </c>
      <c r="F75" s="6" t="s">
        <v>92</v>
      </c>
      <c r="G75" s="7" t="s">
        <v>82</v>
      </c>
      <c r="H75" s="11"/>
      <c r="I75" s="9">
        <v>0</v>
      </c>
      <c r="J75" s="68"/>
      <c r="K75" s="48" t="str">
        <f t="shared" si="1"/>
        <v>34204059740093010540</v>
      </c>
      <c r="L75" s="49"/>
      <c r="M75" s="49"/>
      <c r="N75" s="49"/>
      <c r="O75" s="49"/>
      <c r="P75" s="49"/>
      <c r="Q75" s="49"/>
      <c r="R75" s="49"/>
      <c r="S75" s="49"/>
    </row>
    <row r="76" spans="2:19" s="50" customFormat="1">
      <c r="B76" s="8" t="s">
        <v>62</v>
      </c>
      <c r="C76" s="67" t="s">
        <v>5</v>
      </c>
      <c r="D76" s="5" t="s">
        <v>44</v>
      </c>
      <c r="E76" s="6" t="s">
        <v>99</v>
      </c>
      <c r="F76" s="6" t="s">
        <v>100</v>
      </c>
      <c r="G76" s="7" t="s">
        <v>65</v>
      </c>
      <c r="H76" s="11"/>
      <c r="I76" s="9">
        <v>0</v>
      </c>
      <c r="J76" s="68"/>
      <c r="K76" s="48" t="str">
        <f t="shared" si="1"/>
        <v>34204090700171520244</v>
      </c>
      <c r="L76" s="49"/>
      <c r="M76" s="49"/>
      <c r="N76" s="49"/>
      <c r="O76" s="49"/>
      <c r="P76" s="49"/>
      <c r="Q76" s="49"/>
      <c r="R76" s="49"/>
      <c r="S76" s="49"/>
    </row>
    <row r="77" spans="2:19" s="50" customFormat="1">
      <c r="B77" s="8" t="s">
        <v>62</v>
      </c>
      <c r="C77" s="67" t="s">
        <v>5</v>
      </c>
      <c r="D77" s="5" t="s">
        <v>44</v>
      </c>
      <c r="E77" s="6" t="s">
        <v>99</v>
      </c>
      <c r="F77" s="6" t="s">
        <v>101</v>
      </c>
      <c r="G77" s="7" t="s">
        <v>65</v>
      </c>
      <c r="H77" s="11"/>
      <c r="I77" s="9">
        <v>129115</v>
      </c>
      <c r="J77" s="68"/>
      <c r="K77" s="48" t="str">
        <f t="shared" si="1"/>
        <v>34204090700199990244</v>
      </c>
      <c r="L77" s="49"/>
      <c r="M77" s="49"/>
      <c r="N77" s="49"/>
      <c r="O77" s="49"/>
      <c r="P77" s="49"/>
      <c r="Q77" s="49"/>
      <c r="R77" s="49"/>
      <c r="S77" s="49"/>
    </row>
    <row r="78" spans="2:19" s="50" customFormat="1">
      <c r="B78" s="8" t="s">
        <v>69</v>
      </c>
      <c r="C78" s="67" t="s">
        <v>5</v>
      </c>
      <c r="D78" s="5" t="s">
        <v>44</v>
      </c>
      <c r="E78" s="6" t="s">
        <v>99</v>
      </c>
      <c r="F78" s="6" t="s">
        <v>101</v>
      </c>
      <c r="G78" s="7" t="s">
        <v>70</v>
      </c>
      <c r="H78" s="11"/>
      <c r="I78" s="9">
        <v>0</v>
      </c>
      <c r="J78" s="68"/>
      <c r="K78" s="48" t="str">
        <f t="shared" si="1"/>
        <v>34204090700199990247</v>
      </c>
      <c r="L78" s="49"/>
      <c r="M78" s="49"/>
      <c r="N78" s="49"/>
      <c r="O78" s="49"/>
      <c r="P78" s="49"/>
      <c r="Q78" s="49"/>
      <c r="R78" s="49"/>
      <c r="S78" s="49"/>
    </row>
    <row r="79" spans="2:19" s="50" customFormat="1">
      <c r="B79" s="8" t="s">
        <v>62</v>
      </c>
      <c r="C79" s="67" t="s">
        <v>5</v>
      </c>
      <c r="D79" s="5" t="s">
        <v>44</v>
      </c>
      <c r="E79" s="6" t="s">
        <v>99</v>
      </c>
      <c r="F79" s="6" t="s">
        <v>102</v>
      </c>
      <c r="G79" s="7" t="s">
        <v>65</v>
      </c>
      <c r="H79" s="11"/>
      <c r="I79" s="9">
        <v>0</v>
      </c>
      <c r="J79" s="68"/>
      <c r="K79" s="48" t="str">
        <f t="shared" si="1"/>
        <v>342040907001S1520244</v>
      </c>
      <c r="L79" s="49"/>
      <c r="M79" s="49"/>
      <c r="N79" s="49"/>
      <c r="O79" s="49"/>
      <c r="P79" s="49"/>
      <c r="Q79" s="49"/>
      <c r="R79" s="49"/>
      <c r="S79" s="49"/>
    </row>
    <row r="80" spans="2:19" s="50" customFormat="1">
      <c r="B80" s="8" t="s">
        <v>62</v>
      </c>
      <c r="C80" s="67" t="s">
        <v>5</v>
      </c>
      <c r="D80" s="5" t="s">
        <v>44</v>
      </c>
      <c r="E80" s="6" t="s">
        <v>103</v>
      </c>
      <c r="F80" s="6" t="s">
        <v>104</v>
      </c>
      <c r="G80" s="7" t="s">
        <v>65</v>
      </c>
      <c r="H80" s="11"/>
      <c r="I80" s="9">
        <v>0</v>
      </c>
      <c r="J80" s="68"/>
      <c r="K80" s="48" t="str">
        <f t="shared" si="1"/>
        <v>34205030300199990244</v>
      </c>
      <c r="L80" s="49"/>
      <c r="M80" s="49"/>
      <c r="N80" s="49"/>
      <c r="O80" s="49"/>
      <c r="P80" s="49"/>
      <c r="Q80" s="49"/>
      <c r="R80" s="49"/>
      <c r="S80" s="49"/>
    </row>
    <row r="81" spans="2:19" s="50" customFormat="1">
      <c r="B81" s="8" t="s">
        <v>62</v>
      </c>
      <c r="C81" s="67" t="s">
        <v>5</v>
      </c>
      <c r="D81" s="5" t="s">
        <v>44</v>
      </c>
      <c r="E81" s="6" t="s">
        <v>103</v>
      </c>
      <c r="F81" s="6" t="s">
        <v>105</v>
      </c>
      <c r="G81" s="7" t="s">
        <v>65</v>
      </c>
      <c r="H81" s="11"/>
      <c r="I81" s="9">
        <v>0</v>
      </c>
      <c r="J81" s="68"/>
      <c r="K81" s="48" t="str">
        <f t="shared" si="1"/>
        <v>34205030800194030244</v>
      </c>
      <c r="L81" s="49"/>
      <c r="M81" s="49"/>
      <c r="N81" s="49"/>
      <c r="O81" s="49"/>
      <c r="P81" s="49"/>
      <c r="Q81" s="49"/>
      <c r="R81" s="49"/>
      <c r="S81" s="49"/>
    </row>
    <row r="82" spans="2:19" s="50" customFormat="1">
      <c r="B82" s="8" t="s">
        <v>62</v>
      </c>
      <c r="C82" s="67" t="s">
        <v>5</v>
      </c>
      <c r="D82" s="5" t="s">
        <v>44</v>
      </c>
      <c r="E82" s="6" t="s">
        <v>103</v>
      </c>
      <c r="F82" s="6" t="s">
        <v>106</v>
      </c>
      <c r="G82" s="7" t="s">
        <v>65</v>
      </c>
      <c r="H82" s="11"/>
      <c r="I82" s="9">
        <v>41600</v>
      </c>
      <c r="J82" s="68"/>
      <c r="K82" s="48" t="str">
        <f t="shared" si="1"/>
        <v>34205030800194040244</v>
      </c>
      <c r="L82" s="49"/>
      <c r="M82" s="49"/>
      <c r="N82" s="49"/>
      <c r="O82" s="49"/>
      <c r="P82" s="49"/>
      <c r="Q82" s="49"/>
      <c r="R82" s="49"/>
      <c r="S82" s="49"/>
    </row>
    <row r="83" spans="2:19" s="50" customFormat="1">
      <c r="B83" s="8" t="s">
        <v>62</v>
      </c>
      <c r="C83" s="67" t="s">
        <v>5</v>
      </c>
      <c r="D83" s="5" t="s">
        <v>44</v>
      </c>
      <c r="E83" s="6" t="s">
        <v>103</v>
      </c>
      <c r="F83" s="6" t="s">
        <v>107</v>
      </c>
      <c r="G83" s="7" t="s">
        <v>65</v>
      </c>
      <c r="H83" s="11"/>
      <c r="I83" s="9">
        <v>23535</v>
      </c>
      <c r="J83" s="68"/>
      <c r="K83" s="48" t="str">
        <f t="shared" si="1"/>
        <v>34205030800199990244</v>
      </c>
      <c r="L83" s="49"/>
      <c r="M83" s="49"/>
      <c r="N83" s="49"/>
      <c r="O83" s="49"/>
      <c r="P83" s="49"/>
      <c r="Q83" s="49"/>
      <c r="R83" s="49"/>
      <c r="S83" s="49"/>
    </row>
    <row r="84" spans="2:19" s="50" customFormat="1">
      <c r="B84" s="8" t="s">
        <v>62</v>
      </c>
      <c r="C84" s="67" t="s">
        <v>5</v>
      </c>
      <c r="D84" s="5" t="s">
        <v>44</v>
      </c>
      <c r="E84" s="6" t="s">
        <v>103</v>
      </c>
      <c r="F84" s="6" t="s">
        <v>108</v>
      </c>
      <c r="G84" s="7" t="s">
        <v>65</v>
      </c>
      <c r="H84" s="11"/>
      <c r="I84" s="9">
        <v>14235.75</v>
      </c>
      <c r="J84" s="68"/>
      <c r="K84" s="48" t="str">
        <f t="shared" si="1"/>
        <v>34205030800299990244</v>
      </c>
      <c r="L84" s="49"/>
      <c r="M84" s="49"/>
      <c r="N84" s="49"/>
      <c r="O84" s="49"/>
      <c r="P84" s="49"/>
      <c r="Q84" s="49"/>
      <c r="R84" s="49"/>
      <c r="S84" s="49"/>
    </row>
    <row r="85" spans="2:19" s="50" customFormat="1">
      <c r="B85" s="8" t="s">
        <v>69</v>
      </c>
      <c r="C85" s="67" t="s">
        <v>5</v>
      </c>
      <c r="D85" s="5" t="s">
        <v>44</v>
      </c>
      <c r="E85" s="6" t="s">
        <v>103</v>
      </c>
      <c r="F85" s="6" t="s">
        <v>108</v>
      </c>
      <c r="G85" s="7" t="s">
        <v>70</v>
      </c>
      <c r="H85" s="11"/>
      <c r="I85" s="9">
        <v>154452.21</v>
      </c>
      <c r="J85" s="68"/>
      <c r="K85" s="48" t="str">
        <f t="shared" si="1"/>
        <v>34205030800299990247</v>
      </c>
      <c r="L85" s="49"/>
      <c r="M85" s="49"/>
      <c r="N85" s="49"/>
      <c r="O85" s="49"/>
      <c r="P85" s="49"/>
      <c r="Q85" s="49"/>
      <c r="R85" s="49"/>
      <c r="S85" s="49"/>
    </row>
    <row r="86" spans="2:19" s="50" customFormat="1">
      <c r="B86" s="8" t="s">
        <v>62</v>
      </c>
      <c r="C86" s="67" t="s">
        <v>5</v>
      </c>
      <c r="D86" s="5" t="s">
        <v>44</v>
      </c>
      <c r="E86" s="6" t="s">
        <v>103</v>
      </c>
      <c r="F86" s="6" t="s">
        <v>109</v>
      </c>
      <c r="G86" s="7" t="s">
        <v>65</v>
      </c>
      <c r="H86" s="11"/>
      <c r="I86" s="9">
        <v>15758</v>
      </c>
      <c r="J86" s="68"/>
      <c r="K86" s="48" t="str">
        <f t="shared" si="1"/>
        <v>34205030800399990244</v>
      </c>
      <c r="L86" s="49"/>
      <c r="M86" s="49"/>
      <c r="N86" s="49"/>
      <c r="O86" s="49"/>
      <c r="P86" s="49"/>
      <c r="Q86" s="49"/>
      <c r="R86" s="49"/>
      <c r="S86" s="49"/>
    </row>
    <row r="87" spans="2:19" s="50" customFormat="1">
      <c r="B87" s="8" t="s">
        <v>62</v>
      </c>
      <c r="C87" s="67" t="s">
        <v>5</v>
      </c>
      <c r="D87" s="5" t="s">
        <v>44</v>
      </c>
      <c r="E87" s="6" t="s">
        <v>110</v>
      </c>
      <c r="F87" s="6" t="s">
        <v>111</v>
      </c>
      <c r="G87" s="7" t="s">
        <v>65</v>
      </c>
      <c r="H87" s="11"/>
      <c r="I87" s="9">
        <v>0</v>
      </c>
      <c r="J87" s="68"/>
      <c r="K87" s="48" t="str">
        <f t="shared" si="1"/>
        <v>34207079200023520244</v>
      </c>
      <c r="L87" s="49"/>
      <c r="M87" s="49"/>
      <c r="N87" s="49"/>
      <c r="O87" s="49"/>
      <c r="P87" s="49"/>
      <c r="Q87" s="49"/>
      <c r="R87" s="49"/>
      <c r="S87" s="49"/>
    </row>
    <row r="88" spans="2:19" s="50" customFormat="1">
      <c r="B88" s="8" t="s">
        <v>79</v>
      </c>
      <c r="C88" s="67" t="s">
        <v>5</v>
      </c>
      <c r="D88" s="5" t="s">
        <v>44</v>
      </c>
      <c r="E88" s="6" t="s">
        <v>110</v>
      </c>
      <c r="F88" s="6" t="s">
        <v>112</v>
      </c>
      <c r="G88" s="7" t="s">
        <v>82</v>
      </c>
      <c r="H88" s="11"/>
      <c r="I88" s="9">
        <v>0</v>
      </c>
      <c r="J88" s="68"/>
      <c r="K88" s="48" t="str">
        <f t="shared" si="1"/>
        <v>34207079740093030540</v>
      </c>
      <c r="L88" s="49"/>
      <c r="M88" s="49"/>
      <c r="N88" s="49"/>
      <c r="O88" s="49"/>
      <c r="P88" s="49"/>
      <c r="Q88" s="49"/>
      <c r="R88" s="49"/>
      <c r="S88" s="49"/>
    </row>
    <row r="89" spans="2:19" s="50" customFormat="1">
      <c r="B89" s="8" t="s">
        <v>62</v>
      </c>
      <c r="C89" s="67" t="s">
        <v>5</v>
      </c>
      <c r="D89" s="5" t="s">
        <v>44</v>
      </c>
      <c r="E89" s="6" t="s">
        <v>113</v>
      </c>
      <c r="F89" s="6" t="s">
        <v>114</v>
      </c>
      <c r="G89" s="7" t="s">
        <v>65</v>
      </c>
      <c r="H89" s="11"/>
      <c r="I89" s="9">
        <v>0</v>
      </c>
      <c r="J89" s="68"/>
      <c r="K89" s="48" t="str">
        <f t="shared" si="1"/>
        <v>34208019200023590244</v>
      </c>
      <c r="L89" s="49"/>
      <c r="M89" s="49"/>
      <c r="N89" s="49"/>
      <c r="O89" s="49"/>
      <c r="P89" s="49"/>
      <c r="Q89" s="49"/>
      <c r="R89" s="49"/>
      <c r="S89" s="49"/>
    </row>
    <row r="90" spans="2:19" s="50" customFormat="1">
      <c r="B90" s="8" t="s">
        <v>79</v>
      </c>
      <c r="C90" s="67" t="s">
        <v>5</v>
      </c>
      <c r="D90" s="5" t="s">
        <v>44</v>
      </c>
      <c r="E90" s="6" t="s">
        <v>113</v>
      </c>
      <c r="F90" s="6" t="s">
        <v>115</v>
      </c>
      <c r="G90" s="7" t="s">
        <v>82</v>
      </c>
      <c r="H90" s="11"/>
      <c r="I90" s="9">
        <v>0</v>
      </c>
      <c r="J90" s="68"/>
      <c r="K90" s="48" t="str">
        <f t="shared" si="1"/>
        <v>34208019740093040540</v>
      </c>
      <c r="L90" s="49"/>
      <c r="M90" s="49"/>
      <c r="N90" s="49"/>
      <c r="O90" s="49"/>
      <c r="P90" s="49"/>
      <c r="Q90" s="49"/>
      <c r="R90" s="49"/>
      <c r="S90" s="49"/>
    </row>
    <row r="91" spans="2:19" s="50" customFormat="1">
      <c r="B91" s="8" t="s">
        <v>116</v>
      </c>
      <c r="C91" s="67" t="s">
        <v>5</v>
      </c>
      <c r="D91" s="5" t="s">
        <v>44</v>
      </c>
      <c r="E91" s="6" t="s">
        <v>117</v>
      </c>
      <c r="F91" s="6" t="s">
        <v>118</v>
      </c>
      <c r="G91" s="7" t="s">
        <v>119</v>
      </c>
      <c r="H91" s="11"/>
      <c r="I91" s="9">
        <v>35046.35</v>
      </c>
      <c r="J91" s="68"/>
      <c r="K91" s="48" t="str">
        <f t="shared" si="1"/>
        <v>34210019200023820312</v>
      </c>
      <c r="L91" s="49"/>
      <c r="M91" s="49"/>
      <c r="N91" s="49"/>
      <c r="O91" s="49"/>
      <c r="P91" s="49"/>
      <c r="Q91" s="49"/>
      <c r="R91" s="49"/>
      <c r="S91" s="49"/>
    </row>
    <row r="92" spans="2:19" s="50" customFormat="1">
      <c r="B92" s="8" t="s">
        <v>62</v>
      </c>
      <c r="C92" s="67" t="s">
        <v>5</v>
      </c>
      <c r="D92" s="5" t="s">
        <v>44</v>
      </c>
      <c r="E92" s="6" t="s">
        <v>120</v>
      </c>
      <c r="F92" s="6" t="s">
        <v>121</v>
      </c>
      <c r="G92" s="7" t="s">
        <v>65</v>
      </c>
      <c r="H92" s="11"/>
      <c r="I92" s="9">
        <v>0</v>
      </c>
      <c r="J92" s="68"/>
      <c r="K92" s="48" t="str">
        <f t="shared" si="1"/>
        <v>34211019200023600244</v>
      </c>
      <c r="L92" s="49"/>
      <c r="M92" s="49"/>
      <c r="N92" s="49"/>
      <c r="O92" s="49"/>
      <c r="P92" s="49"/>
      <c r="Q92" s="49"/>
      <c r="R92" s="49"/>
      <c r="S92" s="49"/>
    </row>
    <row r="93" spans="2:19" s="50" customFormat="1">
      <c r="B93" s="8" t="s">
        <v>79</v>
      </c>
      <c r="C93" s="67" t="s">
        <v>5</v>
      </c>
      <c r="D93" s="5" t="s">
        <v>44</v>
      </c>
      <c r="E93" s="6" t="s">
        <v>120</v>
      </c>
      <c r="F93" s="6" t="s">
        <v>122</v>
      </c>
      <c r="G93" s="7" t="s">
        <v>82</v>
      </c>
      <c r="H93" s="11"/>
      <c r="I93" s="9">
        <v>0</v>
      </c>
      <c r="J93" s="68"/>
      <c r="K93" s="48" t="str">
        <f t="shared" si="1"/>
        <v>34211019740093050540</v>
      </c>
      <c r="L93" s="49"/>
      <c r="M93" s="49"/>
      <c r="N93" s="49"/>
      <c r="O93" s="49"/>
      <c r="P93" s="49"/>
      <c r="Q93" s="49"/>
      <c r="R93" s="49"/>
      <c r="S93" s="49"/>
    </row>
    <row r="94" spans="2:19" ht="0.75" customHeight="1" thickBot="1">
      <c r="B94" s="69"/>
      <c r="C94" s="70"/>
      <c r="D94" s="53"/>
      <c r="E94" s="54"/>
      <c r="F94" s="54"/>
      <c r="G94" s="54"/>
      <c r="H94" s="55"/>
      <c r="I94" s="56"/>
      <c r="J94" s="57"/>
    </row>
    <row r="95" spans="2:19" ht="13.5" thickBot="1">
      <c r="B95" s="71"/>
      <c r="C95" s="71"/>
      <c r="D95" s="22"/>
      <c r="E95" s="22"/>
      <c r="F95" s="22"/>
      <c r="G95" s="22"/>
      <c r="H95" s="22"/>
      <c r="I95" s="72"/>
      <c r="J95" s="73"/>
    </row>
    <row r="96" spans="2:19" ht="28.5" customHeight="1" thickBot="1">
      <c r="B96" s="74" t="s">
        <v>16</v>
      </c>
      <c r="C96" s="75">
        <v>450</v>
      </c>
      <c r="D96" s="141" t="s">
        <v>15</v>
      </c>
      <c r="E96" s="142"/>
      <c r="F96" s="142"/>
      <c r="G96" s="143"/>
      <c r="H96" s="76"/>
      <c r="I96" s="77">
        <f>I16-I44</f>
        <v>-18180.71</v>
      </c>
    </row>
    <row r="97" spans="2:19">
      <c r="B97" s="71"/>
      <c r="C97" s="78"/>
      <c r="D97" s="22"/>
      <c r="E97" s="22"/>
      <c r="F97" s="22"/>
      <c r="G97" s="22"/>
      <c r="H97" s="22"/>
      <c r="I97" s="22"/>
    </row>
    <row r="98" spans="2:19" ht="15">
      <c r="B98" s="163" t="s">
        <v>22</v>
      </c>
      <c r="C98" s="163"/>
      <c r="D98" s="163"/>
      <c r="E98" s="163"/>
      <c r="F98" s="163"/>
      <c r="G98" s="163"/>
      <c r="H98" s="163"/>
      <c r="I98" s="163"/>
      <c r="J98" s="61"/>
    </row>
    <row r="99" spans="2:19">
      <c r="B99" s="28"/>
      <c r="C99" s="79"/>
      <c r="D99" s="29"/>
      <c r="E99" s="29"/>
      <c r="F99" s="29"/>
      <c r="G99" s="29"/>
      <c r="H99" s="29"/>
      <c r="I99" s="30"/>
      <c r="J99" s="80"/>
    </row>
    <row r="100" spans="2:19" ht="17.100000000000001" customHeight="1">
      <c r="B100" s="153" t="s">
        <v>29</v>
      </c>
      <c r="C100" s="154" t="s">
        <v>30</v>
      </c>
      <c r="D100" s="144" t="s">
        <v>33</v>
      </c>
      <c r="E100" s="145"/>
      <c r="F100" s="145"/>
      <c r="G100" s="146"/>
      <c r="H100" s="157"/>
      <c r="I100" s="154" t="s">
        <v>17</v>
      </c>
      <c r="J100" s="32"/>
    </row>
    <row r="101" spans="2:19" ht="17.100000000000001" customHeight="1">
      <c r="B101" s="153"/>
      <c r="C101" s="154"/>
      <c r="D101" s="147"/>
      <c r="E101" s="148"/>
      <c r="F101" s="148"/>
      <c r="G101" s="149"/>
      <c r="H101" s="158"/>
      <c r="I101" s="154"/>
      <c r="J101" s="32"/>
    </row>
    <row r="102" spans="2:19" ht="17.100000000000001" customHeight="1">
      <c r="B102" s="153"/>
      <c r="C102" s="154"/>
      <c r="D102" s="150"/>
      <c r="E102" s="151"/>
      <c r="F102" s="151"/>
      <c r="G102" s="152"/>
      <c r="H102" s="159"/>
      <c r="I102" s="154"/>
      <c r="J102" s="32"/>
    </row>
    <row r="103" spans="2:19" ht="13.5" thickBot="1">
      <c r="B103" s="33">
        <v>1</v>
      </c>
      <c r="C103" s="63">
        <v>2</v>
      </c>
      <c r="D103" s="132">
        <v>3</v>
      </c>
      <c r="E103" s="133"/>
      <c r="F103" s="133"/>
      <c r="G103" s="134"/>
      <c r="H103" s="35"/>
      <c r="I103" s="64" t="s">
        <v>19</v>
      </c>
      <c r="J103" s="37"/>
    </row>
    <row r="104" spans="2:19" ht="12.75" customHeight="1">
      <c r="B104" s="81" t="s">
        <v>23</v>
      </c>
      <c r="C104" s="39" t="s">
        <v>6</v>
      </c>
      <c r="D104" s="135" t="s">
        <v>15</v>
      </c>
      <c r="E104" s="136"/>
      <c r="F104" s="136"/>
      <c r="G104" s="137"/>
      <c r="H104" s="40"/>
      <c r="I104" s="82">
        <f>I106+I110+I114</f>
        <v>18180.71</v>
      </c>
    </row>
    <row r="105" spans="2:19" ht="12.75" customHeight="1">
      <c r="B105" s="83" t="s">
        <v>9</v>
      </c>
      <c r="C105" s="84"/>
      <c r="D105" s="160"/>
      <c r="E105" s="161"/>
      <c r="F105" s="161"/>
      <c r="G105" s="162"/>
      <c r="H105" s="85"/>
      <c r="I105" s="86"/>
    </row>
    <row r="106" spans="2:19" ht="12.75" customHeight="1">
      <c r="B106" s="83" t="s">
        <v>24</v>
      </c>
      <c r="C106" s="87" t="s">
        <v>10</v>
      </c>
      <c r="D106" s="117" t="s">
        <v>15</v>
      </c>
      <c r="E106" s="118"/>
      <c r="F106" s="118"/>
      <c r="G106" s="119"/>
      <c r="H106" s="88"/>
      <c r="I106" s="41">
        <v>0</v>
      </c>
    </row>
    <row r="107" spans="2:19" ht="12.75" customHeight="1">
      <c r="B107" s="83" t="s">
        <v>8</v>
      </c>
      <c r="C107" s="43"/>
      <c r="D107" s="126"/>
      <c r="E107" s="127"/>
      <c r="F107" s="127"/>
      <c r="G107" s="128"/>
      <c r="H107" s="89"/>
      <c r="I107" s="90"/>
    </row>
    <row r="108" spans="2:19" s="50" customFormat="1">
      <c r="B108" s="105"/>
      <c r="C108" s="106" t="s">
        <v>10</v>
      </c>
      <c r="D108" s="107"/>
      <c r="E108" s="114"/>
      <c r="F108" s="115"/>
      <c r="G108" s="116"/>
      <c r="H108" s="108"/>
      <c r="I108" s="109"/>
      <c r="J108" s="110"/>
      <c r="K108" s="111" t="str">
        <f>IF(D108="","000",D108)&amp;IF(E108="","00000000000000000",E108)</f>
        <v>00000000000000000000</v>
      </c>
      <c r="L108" s="112"/>
      <c r="M108" s="112"/>
      <c r="N108" s="112"/>
      <c r="O108" s="112"/>
      <c r="P108" s="112"/>
      <c r="Q108" s="112"/>
      <c r="R108" s="112"/>
      <c r="S108" s="112"/>
    </row>
    <row r="109" spans="2:19" ht="6" hidden="1" customHeight="1">
      <c r="B109" s="91"/>
      <c r="C109" s="92"/>
      <c r="D109" s="93"/>
      <c r="E109" s="120"/>
      <c r="F109" s="121"/>
      <c r="G109" s="121"/>
      <c r="H109" s="122"/>
      <c r="I109" s="94"/>
      <c r="J109" s="95"/>
    </row>
    <row r="110" spans="2:19" ht="12.75" customHeight="1">
      <c r="B110" s="83" t="s">
        <v>25</v>
      </c>
      <c r="C110" s="43" t="s">
        <v>11</v>
      </c>
      <c r="D110" s="129" t="s">
        <v>15</v>
      </c>
      <c r="E110" s="130"/>
      <c r="F110" s="130"/>
      <c r="G110" s="131"/>
      <c r="H110" s="89"/>
      <c r="I110" s="41">
        <v>0</v>
      </c>
    </row>
    <row r="111" spans="2:19" ht="12.75" customHeight="1">
      <c r="B111" s="83" t="s">
        <v>8</v>
      </c>
      <c r="C111" s="43"/>
      <c r="D111" s="126"/>
      <c r="E111" s="127"/>
      <c r="F111" s="127"/>
      <c r="G111" s="128"/>
      <c r="H111" s="89"/>
      <c r="I111" s="90"/>
    </row>
    <row r="112" spans="2:19" s="50" customFormat="1">
      <c r="B112" s="105"/>
      <c r="C112" s="106" t="s">
        <v>11</v>
      </c>
      <c r="D112" s="107"/>
      <c r="E112" s="114"/>
      <c r="F112" s="115"/>
      <c r="G112" s="116"/>
      <c r="H112" s="108"/>
      <c r="I112" s="109"/>
      <c r="J112" s="110"/>
      <c r="K112" s="111" t="str">
        <f>IF(D112="","000",D112)&amp;IF(E112="","00000000000000000",E112)</f>
        <v>00000000000000000000</v>
      </c>
      <c r="L112" s="112"/>
      <c r="M112" s="112"/>
      <c r="N112" s="112"/>
      <c r="O112" s="112"/>
      <c r="P112" s="112"/>
      <c r="Q112" s="112"/>
      <c r="R112" s="112"/>
      <c r="S112" s="112"/>
    </row>
    <row r="113" spans="2:11" ht="6" hidden="1" customHeight="1">
      <c r="B113" s="91"/>
      <c r="C113" s="46"/>
      <c r="D113" s="93"/>
      <c r="E113" s="120"/>
      <c r="F113" s="121"/>
      <c r="G113" s="121"/>
      <c r="H113" s="122"/>
      <c r="I113" s="94"/>
      <c r="J113" s="95"/>
    </row>
    <row r="114" spans="2:11" ht="12.75" customHeight="1">
      <c r="B114" s="83" t="s">
        <v>14</v>
      </c>
      <c r="C114" s="43" t="s">
        <v>7</v>
      </c>
      <c r="D114" s="170" t="s">
        <v>35</v>
      </c>
      <c r="E114" s="171"/>
      <c r="F114" s="171"/>
      <c r="G114" s="172"/>
      <c r="H114" s="96"/>
      <c r="I114" s="41">
        <v>18180.71</v>
      </c>
    </row>
    <row r="115" spans="2:11" ht="22.5">
      <c r="B115" s="83" t="s">
        <v>36</v>
      </c>
      <c r="C115" s="43" t="s">
        <v>7</v>
      </c>
      <c r="D115" s="170" t="s">
        <v>37</v>
      </c>
      <c r="E115" s="171"/>
      <c r="F115" s="171"/>
      <c r="G115" s="172"/>
      <c r="H115" s="96"/>
      <c r="I115" s="41">
        <v>18180.71</v>
      </c>
    </row>
    <row r="116" spans="2:11" ht="35.25" customHeight="1">
      <c r="B116" s="83" t="s">
        <v>39</v>
      </c>
      <c r="C116" s="43" t="s">
        <v>7</v>
      </c>
      <c r="D116" s="170" t="s">
        <v>38</v>
      </c>
      <c r="E116" s="171"/>
      <c r="F116" s="171"/>
      <c r="G116" s="172"/>
      <c r="H116" s="96"/>
      <c r="I116" s="41">
        <v>0</v>
      </c>
    </row>
    <row r="117" spans="2:11" ht="22.5">
      <c r="B117" s="104" t="s">
        <v>53</v>
      </c>
      <c r="C117" s="97" t="s">
        <v>12</v>
      </c>
      <c r="D117" s="4" t="s">
        <v>50</v>
      </c>
      <c r="E117" s="173" t="s">
        <v>52</v>
      </c>
      <c r="F117" s="174"/>
      <c r="G117" s="175"/>
      <c r="H117" s="12"/>
      <c r="I117" s="1">
        <v>-1795688.05</v>
      </c>
      <c r="J117" s="98"/>
      <c r="K117" s="99" t="str">
        <f>IF(D117="","000",D117)&amp;IF(E117="","00000000000000000",E117)</f>
        <v>00001050201100000510</v>
      </c>
    </row>
    <row r="118" spans="2:11" ht="22.5">
      <c r="B118" s="104" t="s">
        <v>49</v>
      </c>
      <c r="C118" s="97" t="s">
        <v>13</v>
      </c>
      <c r="D118" s="4" t="s">
        <v>50</v>
      </c>
      <c r="E118" s="173" t="s">
        <v>51</v>
      </c>
      <c r="F118" s="174"/>
      <c r="G118" s="175"/>
      <c r="H118" s="12"/>
      <c r="I118" s="3">
        <v>1813868.76</v>
      </c>
      <c r="J118" s="100"/>
      <c r="K118" s="99" t="str">
        <f>IF(D118="","000",D118)&amp;IF(E118="","00000000000000000",E118)</f>
        <v>00001050201100000610</v>
      </c>
    </row>
    <row r="119" spans="2:11" ht="0.75" customHeight="1" thickBot="1">
      <c r="B119" s="71"/>
      <c r="C119" s="52"/>
      <c r="D119" s="101"/>
      <c r="E119" s="155"/>
      <c r="F119" s="155"/>
      <c r="G119" s="155"/>
      <c r="H119" s="169"/>
      <c r="I119" s="102"/>
      <c r="J119" s="15"/>
    </row>
    <row r="120" spans="2:11">
      <c r="B120" s="71"/>
      <c r="C120" s="78"/>
      <c r="D120" s="22"/>
      <c r="E120" s="22"/>
      <c r="F120" s="22"/>
      <c r="G120" s="22"/>
      <c r="H120" s="22"/>
      <c r="I120" s="22"/>
      <c r="J120" s="103"/>
      <c r="K120" s="103"/>
    </row>
    <row r="121" spans="2:11">
      <c r="B121" s="71"/>
      <c r="C121" s="78"/>
      <c r="D121" s="22"/>
      <c r="E121" s="22"/>
      <c r="F121" s="22"/>
      <c r="G121" s="22"/>
      <c r="H121" s="22"/>
      <c r="I121" s="22"/>
      <c r="J121" s="103"/>
      <c r="K121" s="103"/>
    </row>
    <row r="122" spans="2:11">
      <c r="J122" s="103"/>
      <c r="K122" s="103"/>
    </row>
    <row r="123" spans="2:11">
      <c r="J123" s="103"/>
      <c r="K123" s="103"/>
    </row>
    <row r="124" spans="2:11">
      <c r="J124" s="103"/>
      <c r="K124" s="103"/>
    </row>
    <row r="125" spans="2:11">
      <c r="J125" s="103"/>
      <c r="K125" s="103"/>
    </row>
    <row r="126" spans="2:11">
      <c r="J126" s="103"/>
      <c r="K126" s="103"/>
    </row>
    <row r="127" spans="2:11">
      <c r="J127" s="103"/>
      <c r="K127" s="103"/>
    </row>
  </sheetData>
  <mergeCells count="65">
    <mergeCell ref="D114:G114"/>
    <mergeCell ref="D115:G115"/>
    <mergeCell ref="D116:G116"/>
    <mergeCell ref="E118:G118"/>
    <mergeCell ref="E117:G117"/>
    <mergeCell ref="E119:H119"/>
    <mergeCell ref="B10:I10"/>
    <mergeCell ref="C12:C14"/>
    <mergeCell ref="B98:I98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C40:C42"/>
    <mergeCell ref="B2:I2"/>
    <mergeCell ref="C6:H6"/>
    <mergeCell ref="C7:H7"/>
    <mergeCell ref="C4:E4"/>
    <mergeCell ref="I12:I14"/>
    <mergeCell ref="B12:B14"/>
    <mergeCell ref="D12:G14"/>
    <mergeCell ref="D15:G15"/>
    <mergeCell ref="D16:G16"/>
    <mergeCell ref="D17:G17"/>
    <mergeCell ref="D40:G42"/>
    <mergeCell ref="E36:H36"/>
    <mergeCell ref="E35:G35"/>
    <mergeCell ref="H40:H42"/>
    <mergeCell ref="B38:I38"/>
    <mergeCell ref="I40:I42"/>
    <mergeCell ref="B40:B42"/>
    <mergeCell ref="E28:G28"/>
    <mergeCell ref="E29:G29"/>
    <mergeCell ref="D103:G103"/>
    <mergeCell ref="B100:B102"/>
    <mergeCell ref="C100:C102"/>
    <mergeCell ref="I100:I102"/>
    <mergeCell ref="E112:G112"/>
    <mergeCell ref="E109:H109"/>
    <mergeCell ref="H100:H102"/>
    <mergeCell ref="D104:G104"/>
    <mergeCell ref="D105:G105"/>
    <mergeCell ref="E108:G108"/>
    <mergeCell ref="D106:G106"/>
    <mergeCell ref="E113:H113"/>
    <mergeCell ref="E30:G30"/>
    <mergeCell ref="E31:G31"/>
    <mergeCell ref="E32:G32"/>
    <mergeCell ref="E33:G33"/>
    <mergeCell ref="E34:G34"/>
    <mergeCell ref="D107:G107"/>
    <mergeCell ref="D110:G110"/>
    <mergeCell ref="D111:G111"/>
    <mergeCell ref="D43:G43"/>
    <mergeCell ref="D44:G44"/>
    <mergeCell ref="D45:G45"/>
    <mergeCell ref="D96:G96"/>
    <mergeCell ref="D100:G102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6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GlavBuh</cp:lastModifiedBy>
  <dcterms:created xsi:type="dcterms:W3CDTF">2009-02-13T09:10:05Z</dcterms:created>
  <dcterms:modified xsi:type="dcterms:W3CDTF">2022-07-12T13:48:42Z</dcterms:modified>
</cp:coreProperties>
</file>