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7290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ТРАФАРЕТ!$O$18</definedName>
    <definedName name="_Beg0107">ТРАФАРЕТ!#REF!</definedName>
    <definedName name="_Beg0108">ТРАФАРЕТ!#REF!</definedName>
    <definedName name="_Beg0109">ТРАФАРЕТ!#REF!</definedName>
    <definedName name="_Beg0204">ТРАФАРЕТ!#REF!</definedName>
    <definedName name="_Beg0205">ТРАФАРЕТ!#REF!</definedName>
    <definedName name="_Beg0206">ТРАФАРЕТ!$O$50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ТРАФАРЕТ!$O$118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ТРАФАРЕТ!$O$122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ТРАФАРЕТ!#REF!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ТРАФАРЕТ!$C$50</definedName>
    <definedName name="detailStartFinSrcI">ТРАФАРЕТ!$C$118</definedName>
    <definedName name="detailStartFinSrcO">ТРАФАРЕТ!$C$122</definedName>
    <definedName name="detailStartIncome">ТРАФАРЕТ!$C$18</definedName>
    <definedName name="LoadScript">#REF!</definedName>
    <definedName name="S010_Beg">ТРАФАРЕТ!$B$17</definedName>
    <definedName name="S010_End">ТРАФАРЕТ!#REF!</definedName>
    <definedName name="S200_Beg">ТРАФАРЕТ!#REF!</definedName>
    <definedName name="S450_Beg">ТРАФАРЕТ!$B$105</definedName>
    <definedName name="S450_End">ТРАФАРЕТ!#REF!</definedName>
    <definedName name="S500_Beg">ТРАФАРЕТ!$B$115</definedName>
    <definedName name="S500_End">ТРАФАРЕТ!#REF!</definedName>
    <definedName name="S520_Beg">ТРАФАРЕТ!$B$117</definedName>
    <definedName name="S520_End">ТРАФАРЕТ!#REF!</definedName>
    <definedName name="S620_Beg">ТРАФАРЕТ!$B$121</definedName>
    <definedName name="S620_End">ТРАФАРЕТ!#REF!</definedName>
    <definedName name="S700_Beg">ТРАФАРЕТ!#REF!</definedName>
    <definedName name="S800_Beg">ТРАФАРЕТ!$B$130</definedName>
    <definedName name="S810_Beg">ТРАФАРЕТ!$B$131</definedName>
    <definedName name="S811_Beg">ТРАФАРЕТ!$B$133</definedName>
    <definedName name="S811_End">ТРАФАРЕТ!#REF!</definedName>
    <definedName name="S812_Beg">ТРАФАРЕТ!$B$134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ТРАФАРЕТ!#REF!</definedName>
  </definedNames>
  <calcPr calcId="124519" fullPrecision="0"/>
</workbook>
</file>

<file path=xl/calcChain.xml><?xml version="1.0" encoding="utf-8"?>
<calcChain xmlns="http://schemas.openxmlformats.org/spreadsheetml/2006/main">
  <c r="R37" i="1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119"/>
  <c r="R123"/>
  <c r="R127"/>
  <c r="R129"/>
  <c r="M131"/>
  <c r="M130" s="1"/>
</calcChain>
</file>

<file path=xl/sharedStrings.xml><?xml version="1.0" encoding="utf-8"?>
<sst xmlns="http://schemas.openxmlformats.org/spreadsheetml/2006/main" count="537" uniqueCount="192">
  <si>
    <t xml:space="preserve">                         ОТЧЕТ  ОБ  ИСПОЛНЕНИИ БЮДЖЕТА</t>
  </si>
  <si>
    <t>Наименование бюджета</t>
  </si>
  <si>
    <t xml:space="preserve">Единица измерения:  руб </t>
  </si>
  <si>
    <t xml:space="preserve">         Исполнено</t>
  </si>
  <si>
    <t>Код</t>
  </si>
  <si>
    <t xml:space="preserve"> Наименование показателя</t>
  </si>
  <si>
    <t>стро-</t>
  </si>
  <si>
    <t>ки</t>
  </si>
  <si>
    <t>4</t>
  </si>
  <si>
    <t>5</t>
  </si>
  <si>
    <t>6</t>
  </si>
  <si>
    <t>010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</si>
  <si>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</si>
  <si>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</si>
  <si>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</si>
  <si>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</si>
  <si>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</si>
  <si>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</si>
  <si>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</si>
  <si>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</si>
  <si>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</si>
  <si>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</si>
  <si>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</si>
  <si>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</si>
  <si>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</si>
  <si>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</si>
  <si>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</si>
  <si>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</si>
  <si>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</si>
  <si>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</si>
  <si>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</si>
  <si>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</si>
  <si>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</si>
  <si>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</si>
  <si>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</si>
  <si>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</si>
  <si>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</si>
  <si>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</si>
  <si>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</si>
  <si>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821</t>
  </si>
  <si>
    <t>822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</si>
  <si>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</si>
  <si>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</si>
  <si>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</si>
  <si>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</si>
  <si>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450</t>
  </si>
  <si>
    <t>Исполнено</t>
  </si>
  <si>
    <t>через органы, организующие исполнение бюджета</t>
  </si>
  <si>
    <t>Код дохода по бюджетной классификации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</si>
  <si>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</si>
  <si>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</si>
  <si>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</si>
  <si>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</si>
  <si>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</si>
  <si>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</si>
  <si>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уменьшение остатков средств, всего</t>
  </si>
  <si>
    <t>x</t>
  </si>
  <si>
    <t>увеличение остатков средств, всего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</si>
  <si>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</si>
  <si>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</si>
  <si>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</si>
  <si>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</si>
  <si>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</si>
  <si>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</si>
  <si>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</si>
  <si>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</si>
  <si>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</si>
  <si>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</t>
  </si>
  <si>
    <t>Код КБК прогноза(плана) иерархический в рамках данного отчета по словарю KD20_20xx</t>
  </si>
  <si>
    <t>Код стро-ки</t>
  </si>
  <si>
    <t>Бюджет Красноборского сельского поселения</t>
  </si>
  <si>
    <t>Муниципальное учреждение Администрация Красноборского сельского поселения</t>
  </si>
  <si>
    <t>342</t>
  </si>
  <si>
    <t>5317003391</t>
  </si>
  <si>
    <t>КВАРТАЛ</t>
  </si>
  <si>
    <t>01.10.2022</t>
  </si>
  <si>
    <t>3</t>
  </si>
  <si>
    <t>Фонд оплаты труда государственных (муниципальных) органов</t>
  </si>
  <si>
    <t>0102</t>
  </si>
  <si>
    <t>9110001000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</si>
  <si>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</si>
  <si>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</si>
  <si>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</si>
  <si>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</si>
  <si>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</si>
  <si>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9110071420</t>
  </si>
  <si>
    <t>Прочая закупка товаров, работ и услуг</t>
  </si>
  <si>
    <t>0104</t>
  </si>
  <si>
    <t>0100199990</t>
  </si>
  <si>
    <t>244</t>
  </si>
  <si>
    <t>0100299990</t>
  </si>
  <si>
    <t>0600399990</t>
  </si>
  <si>
    <t>9190001000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</si>
  <si>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</si>
  <si>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</si>
  <si>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</si>
  <si>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</si>
  <si>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</si>
  <si>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</si>
  <si>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</si>
  <si>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</si>
  <si>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9190071420</t>
  </si>
  <si>
    <t>9810070280</t>
  </si>
  <si>
    <t>Иные межбюджетные трансферты</t>
  </si>
  <si>
    <t>0106</t>
  </si>
  <si>
    <t>9740093020</t>
  </si>
  <si>
    <t>540</t>
  </si>
  <si>
    <t>Резервные средства</t>
  </si>
  <si>
    <t>0111</t>
  </si>
  <si>
    <t>9290023780</t>
  </si>
  <si>
    <t>870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</si>
  <si>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</si>
  <si>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0113</t>
  </si>
  <si>
    <t>9200023330</t>
  </si>
  <si>
    <t>123</t>
  </si>
  <si>
    <t>9200023340</t>
  </si>
  <si>
    <t>9740093010</t>
  </si>
  <si>
    <t>0203</t>
  </si>
  <si>
    <t>9810051180</t>
  </si>
  <si>
    <t>0310</t>
  </si>
  <si>
    <t>0900199990</t>
  </si>
  <si>
    <t>0900299990</t>
  </si>
  <si>
    <t>0405</t>
  </si>
  <si>
    <t>0409</t>
  </si>
  <si>
    <t>0700171520</t>
  </si>
  <si>
    <t>0700199990</t>
  </si>
  <si>
    <t>07001S1520</t>
  </si>
  <si>
    <t>0503</t>
  </si>
  <si>
    <t>0300172090</t>
  </si>
  <si>
    <t>03001S2090</t>
  </si>
  <si>
    <t>0800175360</t>
  </si>
  <si>
    <t>0800194030</t>
  </si>
  <si>
    <t>0800194040</t>
  </si>
  <si>
    <t>0800199990</t>
  </si>
  <si>
    <t>0800299990</t>
  </si>
  <si>
    <t>0800399990</t>
  </si>
  <si>
    <t>0707</t>
  </si>
  <si>
    <t>9200023520</t>
  </si>
  <si>
    <t>9740093030</t>
  </si>
  <si>
    <t>0801</t>
  </si>
  <si>
    <t>9200023590</t>
  </si>
  <si>
    <t>9740093040</t>
  </si>
  <si>
    <t>Иные пенсии, социальные доплаты к пенсиям</t>
  </si>
  <si>
    <t>1001</t>
  </si>
  <si>
    <t>9200023820</t>
  </si>
  <si>
    <t>312</t>
  </si>
  <si>
    <t>1101</t>
  </si>
  <si>
    <t>9200023600</t>
  </si>
  <si>
    <t>9740093050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</si>
  <si>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</si>
  <si>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100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</si>
  <si>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</si>
  <si>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</si>
  <si>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</si>
  <si>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</si>
  <si>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</si>
  <si>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</si>
  <si>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</si>
  <si>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</si>
  <si>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</si>
  <si>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</si>
  <si>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</si>
  <si>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</si>
  <si>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</si>
  <si>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</si>
  <si>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</si>
  <si>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</si>
  <si>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</si>
  <si>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</si>
  <si>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</si>
  <si>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</si>
  <si>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</si>
  <si>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</si>
  <si>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</si>
  <si>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</si>
  <si>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</si>
  <si>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</si>
  <si>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</si>
  <si>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</si>
  <si>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</si>
  <si>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</si>
  <si>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</si>
  <si>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</si>
  <si>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</si>
  <si>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</si>
  <si>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</si>
  <si>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</si>
  <si>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 сельских поселений</t>
  </si>
  <si>
    <t>20249999100000150</t>
  </si>
  <si>
    <t>на 01 октября 2022 г</t>
  </si>
  <si>
    <t>Периодичность:    квартальная</t>
  </si>
  <si>
    <t>Наименование финансового органа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</si>
</sst>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8"/>
      <name val="Arial Cyr"/>
      <charset val="204"/>
    </font>
    <font>
      <i/>
      <sz val="12"/>
      <name val="Arial Cyr"/>
      <charset val="204"/>
    </font>
    <font>
      <b/>
      <i/>
      <sz val="8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22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256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0" fillId="0" borderId="0" xfId="0" applyBorder="1" applyProtection="1"/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49" fontId="2" fillId="24" borderId="11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49" fontId="2" fillId="24" borderId="12" xfId="0" applyNumberFormat="1" applyFont="1" applyFill="1" applyBorder="1" applyAlignment="1" applyProtection="1">
      <alignment horizontal="center" wrapText="1"/>
    </xf>
    <xf numFmtId="49" fontId="2" fillId="24" borderId="13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49" fontId="0" fillId="0" borderId="10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0" fillId="0" borderId="0" xfId="0" applyFill="1" applyProtection="1"/>
    <xf numFmtId="0" fontId="2" fillId="0" borderId="16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 wrapText="1"/>
    </xf>
    <xf numFmtId="49" fontId="0" fillId="0" borderId="0" xfId="0" applyNumberFormat="1" applyFill="1" applyAlignment="1" applyProtection="1">
      <alignment horizontal="center" wrapText="1"/>
    </xf>
    <xf numFmtId="0" fontId="0" fillId="0" borderId="0" xfId="0" applyNumberFormat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2" fillId="0" borderId="0" xfId="0" applyFont="1" applyAlignment="1" applyProtection="1">
      <alignment wrapText="1"/>
    </xf>
    <xf numFmtId="0" fontId="2" fillId="0" borderId="0" xfId="0" applyNumberFormat="1" applyFont="1" applyAlignment="1" applyProtection="1">
      <alignment horizontal="center"/>
    </xf>
    <xf numFmtId="49" fontId="2" fillId="24" borderId="11" xfId="0" applyNumberFormat="1" applyFont="1" applyFill="1" applyBorder="1" applyAlignment="1" applyProtection="1">
      <alignment horizontal="center"/>
    </xf>
    <xf numFmtId="49" fontId="2" fillId="24" borderId="13" xfId="0" applyNumberFormat="1" applyFont="1" applyFill="1" applyBorder="1" applyAlignment="1" applyProtection="1">
      <alignment horizontal="center"/>
    </xf>
    <xf numFmtId="49" fontId="2" fillId="0" borderId="13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/>
    </xf>
    <xf numFmtId="49" fontId="2" fillId="24" borderId="12" xfId="0" applyNumberFormat="1" applyFont="1" applyFill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/>
    </xf>
    <xf numFmtId="49" fontId="2" fillId="0" borderId="21" xfId="0" applyNumberFormat="1" applyFont="1" applyBorder="1" applyAlignment="1" applyProtection="1"/>
    <xf numFmtId="49" fontId="0" fillId="0" borderId="18" xfId="0" applyNumberForma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0" fontId="0" fillId="0" borderId="0" xfId="0" applyNumberForma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24" borderId="23" xfId="0" applyFont="1" applyFill="1" applyBorder="1" applyAlignment="1" applyProtection="1">
      <alignment horizontal="left" wrapText="1"/>
    </xf>
    <xf numFmtId="0" fontId="2" fillId="24" borderId="24" xfId="0" applyFont="1" applyFill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center" vertical="center"/>
    </xf>
    <xf numFmtId="49" fontId="2" fillId="24" borderId="23" xfId="0" applyNumberFormat="1" applyFont="1" applyFill="1" applyBorder="1" applyAlignment="1" applyProtection="1">
      <alignment horizontal="left" wrapText="1"/>
    </xf>
    <xf numFmtId="49" fontId="2" fillId="24" borderId="24" xfId="0" applyNumberFormat="1" applyFont="1" applyFill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/>
    </xf>
    <xf numFmtId="0" fontId="2" fillId="0" borderId="24" xfId="0" applyNumberFormat="1" applyFont="1" applyFill="1" applyBorder="1" applyAlignment="1" applyProtection="1">
      <alignment horizontal="left" wrapText="1" indent="1"/>
      <protection locked="0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0" fontId="2" fillId="28" borderId="24" xfId="0" applyNumberFormat="1" applyFont="1" applyFill="1" applyBorder="1" applyAlignment="1" applyProtection="1">
      <alignment horizontal="left" wrapText="1" indent="1"/>
      <protection locked="0"/>
    </xf>
    <xf numFmtId="49" fontId="2" fillId="28" borderId="13" xfId="0" applyNumberFormat="1" applyFont="1" applyFill="1" applyBorder="1" applyAlignment="1" applyProtection="1">
      <alignment horizontal="center"/>
    </xf>
    <xf numFmtId="49" fontId="2" fillId="28" borderId="0" xfId="0" applyNumberFormat="1" applyFont="1" applyFill="1" applyBorder="1" applyAlignment="1" applyProtection="1">
      <alignment horizontal="center"/>
    </xf>
    <xf numFmtId="0" fontId="2" fillId="28" borderId="0" xfId="0" applyNumberFormat="1" applyFont="1" applyFill="1" applyAlignment="1" applyProtection="1">
      <alignment horizontal="center"/>
    </xf>
    <xf numFmtId="49" fontId="2" fillId="28" borderId="0" xfId="0" applyNumberFormat="1" applyFont="1" applyFill="1" applyProtection="1"/>
    <xf numFmtId="0" fontId="2" fillId="28" borderId="0" xfId="0" applyFont="1" applyFill="1" applyProtection="1"/>
    <xf numFmtId="0" fontId="0" fillId="28" borderId="0" xfId="0" applyFill="1" applyProtection="1"/>
    <xf numFmtId="49" fontId="2" fillId="28" borderId="0" xfId="0" applyNumberFormat="1" applyFont="1" applyFill="1" applyBorder="1" applyAlignment="1" applyProtection="1">
      <alignment horizontal="right" wrapText="1"/>
    </xf>
    <xf numFmtId="49" fontId="2" fillId="28" borderId="0" xfId="0" applyNumberFormat="1" applyFont="1" applyFill="1" applyAlignment="1" applyProtection="1"/>
    <xf numFmtId="0" fontId="2" fillId="28" borderId="0" xfId="0" applyFont="1" applyFill="1" applyAlignment="1" applyProtection="1"/>
    <xf numFmtId="0" fontId="0" fillId="28" borderId="0" xfId="0" applyFill="1" applyAlignment="1" applyProtection="1">
      <alignment wrapText="1"/>
    </xf>
    <xf numFmtId="49" fontId="25" fillId="28" borderId="27" xfId="0" applyNumberFormat="1" applyFont="1" applyFill="1" applyBorder="1" applyAlignment="1" applyProtection="1">
      <alignment horizontal="right" indent="1"/>
    </xf>
    <xf numFmtId="49" fontId="25" fillId="28" borderId="0" xfId="0" applyNumberFormat="1" applyFont="1" applyFill="1" applyBorder="1" applyAlignment="1" applyProtection="1">
      <alignment horizontal="right" indent="1"/>
    </xf>
    <xf numFmtId="49" fontId="25" fillId="28" borderId="28" xfId="0" applyNumberFormat="1" applyFont="1" applyFill="1" applyBorder="1" applyAlignment="1" applyProtection="1">
      <alignment horizontal="right" indent="1"/>
    </xf>
    <xf numFmtId="49" fontId="25" fillId="28" borderId="29" xfId="0" applyNumberFormat="1" applyFont="1" applyFill="1" applyBorder="1" applyAlignment="1" applyProtection="1">
      <alignment horizontal="right" indent="1"/>
    </xf>
    <xf numFmtId="0" fontId="0" fillId="28" borderId="30" xfId="0" applyFill="1" applyBorder="1" applyAlignment="1" applyProtection="1">
      <alignment horizontal="right" indent="1"/>
    </xf>
    <xf numFmtId="49" fontId="2" fillId="24" borderId="31" xfId="0" applyNumberFormat="1" applyFont="1" applyFill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49" fontId="2" fillId="24" borderId="32" xfId="0" applyNumberFormat="1" applyFont="1" applyFill="1" applyBorder="1" applyAlignment="1" applyProtection="1">
      <alignment horizontal="center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34" xfId="0" applyNumberFormat="1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49" fontId="2" fillId="24" borderId="36" xfId="0" applyNumberFormat="1" applyFont="1" applyFill="1" applyBorder="1" applyAlignment="1" applyProtection="1">
      <alignment horizontal="center" wrapText="1"/>
    </xf>
    <xf numFmtId="49" fontId="2" fillId="24" borderId="37" xfId="0" applyNumberFormat="1" applyFont="1" applyFill="1" applyBorder="1" applyAlignment="1" applyProtection="1">
      <alignment horizontal="center" wrapText="1"/>
    </xf>
    <xf numFmtId="49" fontId="2" fillId="24" borderId="38" xfId="0" applyNumberFormat="1" applyFont="1" applyFill="1" applyBorder="1" applyAlignment="1" applyProtection="1">
      <alignment horizontal="center" wrapText="1"/>
    </xf>
    <xf numFmtId="49" fontId="2" fillId="28" borderId="31" xfId="0" applyNumberFormat="1" applyFont="1" applyFill="1" applyBorder="1" applyAlignment="1" applyProtection="1">
      <alignment horizontal="center"/>
      <protection locked="0"/>
    </xf>
    <xf numFmtId="49" fontId="2" fillId="28" borderId="3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164" fontId="2" fillId="24" borderId="16" xfId="0" applyNumberFormat="1" applyFont="1" applyFill="1" applyBorder="1" applyAlignment="1" applyProtection="1">
      <alignment horizontal="right"/>
    </xf>
    <xf numFmtId="164" fontId="2" fillId="0" borderId="42" xfId="0" applyNumberFormat="1" applyFont="1" applyFill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 vertical="center"/>
    </xf>
    <xf numFmtId="164" fontId="2" fillId="0" borderId="31" xfId="0" applyNumberFormat="1" applyFont="1" applyFill="1" applyBorder="1" applyAlignment="1" applyProtection="1">
      <alignment horizontal="right"/>
    </xf>
    <xf numFmtId="164" fontId="2" fillId="0" borderId="18" xfId="0" applyNumberFormat="1" applyFont="1" applyFill="1" applyBorder="1" applyAlignment="1" applyProtection="1">
      <alignment horizontal="right"/>
    </xf>
    <xf numFmtId="164" fontId="2" fillId="0" borderId="22" xfId="0" applyNumberFormat="1" applyFont="1" applyFill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center"/>
      <protection locked="0"/>
    </xf>
    <xf numFmtId="49" fontId="2" fillId="0" borderId="39" xfId="0" applyNumberFormat="1" applyFont="1" applyBorder="1" applyAlignment="1" applyProtection="1">
      <alignment horizontal="center"/>
      <protection locked="0"/>
    </xf>
    <xf numFmtId="49" fontId="2" fillId="24" borderId="36" xfId="0" applyNumberFormat="1" applyFont="1" applyFill="1" applyBorder="1" applyAlignment="1" applyProtection="1">
      <alignment horizontal="center"/>
    </xf>
    <xf numFmtId="49" fontId="2" fillId="24" borderId="37" xfId="0" applyNumberFormat="1" applyFont="1" applyFill="1" applyBorder="1" applyAlignment="1" applyProtection="1">
      <alignment horizontal="center"/>
    </xf>
    <xf numFmtId="49" fontId="2" fillId="24" borderId="3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wrapText="1"/>
    </xf>
    <xf numFmtId="49" fontId="2" fillId="0" borderId="4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 wrapText="1"/>
    </xf>
    <xf numFmtId="49" fontId="2" fillId="0" borderId="40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39" xfId="0" applyNumberFormat="1" applyFont="1" applyFill="1" applyBorder="1" applyAlignment="1" applyProtection="1">
      <alignment horizontal="center"/>
      <protection locked="0"/>
    </xf>
    <xf numFmtId="49" fontId="2" fillId="0" borderId="41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28" borderId="40" xfId="0" applyNumberFormat="1" applyFont="1" applyFill="1" applyBorder="1" applyAlignment="1" applyProtection="1">
      <alignment horizontal="center"/>
      <protection locked="0"/>
    </xf>
    <xf numFmtId="49" fontId="2" fillId="28" borderId="18" xfId="0" applyNumberFormat="1" applyFont="1" applyFill="1" applyBorder="1" applyAlignment="1" applyProtection="1">
      <alignment horizontal="center"/>
      <protection locked="0"/>
    </xf>
    <xf numFmtId="49" fontId="2" fillId="28" borderId="22" xfId="0" applyNumberFormat="1" applyFont="1" applyFill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</xf>
    <xf numFmtId="49" fontId="0" fillId="0" borderId="18" xfId="0" applyNumberFormat="1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right"/>
      <protection locked="0"/>
    </xf>
    <xf numFmtId="164" fontId="2" fillId="0" borderId="18" xfId="0" applyNumberFormat="1" applyFont="1" applyFill="1" applyBorder="1" applyAlignment="1" applyProtection="1">
      <alignment horizontal="right"/>
      <protection locked="0"/>
    </xf>
    <xf numFmtId="164" fontId="2" fillId="0" borderId="22" xfId="0" applyNumberFormat="1" applyFont="1" applyFill="1" applyBorder="1" applyAlignment="1" applyProtection="1">
      <alignment horizontal="right"/>
      <protection locked="0"/>
    </xf>
    <xf numFmtId="164" fontId="2" fillId="0" borderId="21" xfId="0" applyNumberFormat="1" applyFont="1" applyFill="1" applyBorder="1" applyAlignment="1" applyProtection="1">
      <alignment horizontal="right"/>
      <protection locked="0"/>
    </xf>
    <xf numFmtId="49" fontId="27" fillId="28" borderId="0" xfId="0" applyNumberFormat="1" applyFont="1" applyFill="1" applyBorder="1" applyAlignment="1" applyProtection="1">
      <alignment horizontal="left" indent="1"/>
    </xf>
    <xf numFmtId="49" fontId="27" fillId="28" borderId="44" xfId="0" applyNumberFormat="1" applyFont="1" applyFill="1" applyBorder="1" applyAlignment="1" applyProtection="1">
      <alignment horizontal="left" indent="1"/>
    </xf>
    <xf numFmtId="164" fontId="5" fillId="25" borderId="21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center"/>
    </xf>
    <xf numFmtId="164" fontId="2" fillId="0" borderId="18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4" borderId="21" xfId="0" applyNumberFormat="1" applyFont="1" applyFill="1" applyBorder="1" applyAlignment="1" applyProtection="1">
      <alignment horizontal="center"/>
    </xf>
    <xf numFmtId="164" fontId="5" fillId="26" borderId="46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164" fontId="5" fillId="25" borderId="35" xfId="0" applyNumberFormat="1" applyFont="1" applyFill="1" applyBorder="1" applyAlignment="1" applyProtection="1">
      <alignment horizontal="right"/>
    </xf>
    <xf numFmtId="4" fontId="2" fillId="24" borderId="42" xfId="0" applyNumberFormat="1" applyFont="1" applyFill="1" applyBorder="1" applyAlignment="1" applyProtection="1">
      <alignment horizontal="center"/>
    </xf>
    <xf numFmtId="164" fontId="2" fillId="28" borderId="21" xfId="0" applyNumberFormat="1" applyFont="1" applyFill="1" applyBorder="1" applyAlignment="1" applyProtection="1">
      <alignment horizontal="right"/>
      <protection locked="0"/>
    </xf>
    <xf numFmtId="164" fontId="2" fillId="27" borderId="21" xfId="0" applyNumberFormat="1" applyFont="1" applyFill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64" fontId="2" fillId="24" borderId="42" xfId="0" applyNumberFormat="1" applyFont="1" applyFill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2" fillId="24" borderId="32" xfId="0" applyNumberFormat="1" applyFont="1" applyFill="1" applyBorder="1" applyAlignment="1" applyProtection="1">
      <alignment horizontal="center" wrapText="1"/>
    </xf>
    <xf numFmtId="49" fontId="2" fillId="24" borderId="33" xfId="0" applyNumberFormat="1" applyFont="1" applyFill="1" applyBorder="1" applyAlignment="1" applyProtection="1">
      <alignment horizontal="center" wrapText="1"/>
    </xf>
    <xf numFmtId="49" fontId="2" fillId="24" borderId="34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right" vertical="top" wrapText="1"/>
    </xf>
    <xf numFmtId="0" fontId="2" fillId="0" borderId="10" xfId="0" applyFont="1" applyBorder="1" applyAlignment="1" applyProtection="1">
      <alignment horizontal="center"/>
      <protection locked="0"/>
    </xf>
    <xf numFmtId="164" fontId="2" fillId="24" borderId="31" xfId="0" applyNumberFormat="1" applyFont="1" applyFill="1" applyBorder="1" applyAlignment="1" applyProtection="1">
      <alignment horizontal="center"/>
    </xf>
    <xf numFmtId="164" fontId="2" fillId="24" borderId="18" xfId="0" applyNumberFormat="1" applyFont="1" applyFill="1" applyBorder="1" applyAlignment="1" applyProtection="1">
      <alignment horizontal="center"/>
    </xf>
    <xf numFmtId="164" fontId="2" fillId="24" borderId="22" xfId="0" applyNumberFormat="1" applyFont="1" applyFill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 vertical="center" wrapText="1"/>
    </xf>
    <xf numFmtId="164" fontId="2" fillId="24" borderId="35" xfId="0" applyNumberFormat="1" applyFont="1" applyFill="1" applyBorder="1" applyAlignment="1" applyProtection="1">
      <alignment horizontal="center"/>
    </xf>
    <xf numFmtId="164" fontId="2" fillId="0" borderId="35" xfId="0" applyNumberFormat="1" applyFont="1" applyFill="1" applyBorder="1" applyAlignment="1" applyProtection="1">
      <alignment horizontal="right"/>
      <protection locked="0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24" borderId="18" xfId="0" applyNumberFormat="1" applyFont="1" applyFill="1" applyBorder="1" applyAlignment="1" applyProtection="1">
      <alignment horizontal="center" wrapText="1"/>
    </xf>
    <xf numFmtId="49" fontId="2" fillId="24" borderId="22" xfId="0" applyNumberFormat="1" applyFont="1" applyFill="1" applyBorder="1" applyAlignment="1" applyProtection="1">
      <alignment horizontal="center" wrapText="1"/>
    </xf>
    <xf numFmtId="164" fontId="2" fillId="24" borderId="46" xfId="0" applyNumberFormat="1" applyFont="1" applyFill="1" applyBorder="1" applyAlignment="1" applyProtection="1">
      <alignment horizontal="center"/>
    </xf>
    <xf numFmtId="164" fontId="2" fillId="29" borderId="21" xfId="0" applyNumberFormat="1" applyFont="1" applyFill="1" applyBorder="1" applyAlignment="1" applyProtection="1">
      <alignment horizontal="center"/>
    </xf>
    <xf numFmtId="4" fontId="2" fillId="24" borderId="21" xfId="0" applyNumberFormat="1" applyFont="1" applyFill="1" applyBorder="1" applyAlignment="1" applyProtection="1">
      <alignment horizontal="center"/>
    </xf>
    <xf numFmtId="2" fontId="2" fillId="0" borderId="42" xfId="0" applyNumberFormat="1" applyFont="1" applyBorder="1" applyAlignment="1" applyProtection="1">
      <alignment horizontal="center"/>
    </xf>
    <xf numFmtId="164" fontId="5" fillId="25" borderId="46" xfId="0" applyNumberFormat="1" applyFont="1" applyFill="1" applyBorder="1" applyAlignment="1" applyProtection="1">
      <alignment horizontal="right" vertical="center"/>
    </xf>
    <xf numFmtId="164" fontId="5" fillId="26" borderId="42" xfId="0" applyNumberFormat="1" applyFont="1" applyFill="1" applyBorder="1" applyAlignment="1" applyProtection="1">
      <alignment horizontal="right"/>
    </xf>
    <xf numFmtId="164" fontId="5" fillId="26" borderId="31" xfId="0" applyNumberFormat="1" applyFont="1" applyFill="1" applyBorder="1" applyAlignment="1" applyProtection="1">
      <alignment horizontal="right"/>
    </xf>
    <xf numFmtId="164" fontId="5" fillId="26" borderId="18" xfId="0" applyNumberFormat="1" applyFont="1" applyFill="1" applyBorder="1" applyAlignment="1" applyProtection="1">
      <alignment horizontal="right"/>
    </xf>
    <xf numFmtId="164" fontId="5" fillId="26" borderId="22" xfId="0" applyNumberFormat="1" applyFont="1" applyFill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/>
    </xf>
    <xf numFmtId="2" fontId="2" fillId="24" borderId="36" xfId="0" applyNumberFormat="1" applyFont="1" applyFill="1" applyBorder="1" applyAlignment="1" applyProtection="1">
      <alignment horizontal="center"/>
    </xf>
    <xf numFmtId="2" fontId="2" fillId="24" borderId="37" xfId="0" applyNumberFormat="1" applyFont="1" applyFill="1" applyBorder="1" applyAlignment="1" applyProtection="1">
      <alignment horizontal="center"/>
    </xf>
    <xf numFmtId="2" fontId="2" fillId="24" borderId="38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 wrapText="1"/>
    </xf>
    <xf numFmtId="49" fontId="2" fillId="0" borderId="49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50" xfId="0" applyNumberFormat="1" applyFont="1" applyBorder="1" applyAlignment="1" applyProtection="1">
      <alignment horizontal="center" vertical="center" wrapText="1"/>
    </xf>
    <xf numFmtId="49" fontId="26" fillId="0" borderId="51" xfId="0" applyNumberFormat="1" applyFont="1" applyBorder="1" applyAlignment="1" applyProtection="1">
      <alignment horizontal="left" vertical="center" indent="2"/>
    </xf>
    <xf numFmtId="49" fontId="26" fillId="0" borderId="52" xfId="0" applyNumberFormat="1" applyFont="1" applyBorder="1" applyAlignment="1" applyProtection="1">
      <alignment horizontal="left" vertical="center" indent="2"/>
    </xf>
    <xf numFmtId="49" fontId="2" fillId="0" borderId="0" xfId="0" applyNumberFormat="1" applyFont="1" applyAlignment="1" applyProtection="1">
      <alignment horizontal="center"/>
    </xf>
    <xf numFmtId="49" fontId="27" fillId="28" borderId="30" xfId="0" applyNumberFormat="1" applyFont="1" applyFill="1" applyBorder="1" applyAlignment="1" applyProtection="1">
      <alignment horizontal="left" indent="1"/>
    </xf>
    <xf numFmtId="49" fontId="27" fillId="28" borderId="53" xfId="0" applyNumberFormat="1" applyFont="1" applyFill="1" applyBorder="1" applyAlignment="1" applyProtection="1">
      <alignment horizontal="left" indent="1"/>
    </xf>
    <xf numFmtId="0" fontId="2" fillId="0" borderId="54" xfId="0" applyFont="1" applyBorder="1" applyAlignment="1" applyProtection="1">
      <alignment horizontal="center"/>
    </xf>
    <xf numFmtId="0" fontId="2" fillId="0" borderId="51" xfId="0" applyFont="1" applyBorder="1" applyAlignment="1" applyProtection="1">
      <alignment horizontal="center"/>
    </xf>
    <xf numFmtId="49" fontId="25" fillId="28" borderId="55" xfId="0" applyNumberFormat="1" applyFont="1" applyFill="1" applyBorder="1" applyAlignment="1" applyProtection="1">
      <alignment horizontal="right" indent="1"/>
    </xf>
    <xf numFmtId="49" fontId="25" fillId="28" borderId="30" xfId="0" applyNumberFormat="1" applyFont="1" applyFill="1" applyBorder="1" applyAlignment="1" applyProtection="1">
      <alignment horizontal="right" indent="1"/>
    </xf>
    <xf numFmtId="14" fontId="27" fillId="28" borderId="0" xfId="0" applyNumberFormat="1" applyFont="1" applyFill="1" applyBorder="1" applyAlignment="1" applyProtection="1">
      <alignment horizontal="left" indent="1"/>
    </xf>
    <xf numFmtId="14" fontId="27" fillId="28" borderId="44" xfId="0" applyNumberFormat="1" applyFont="1" applyFill="1" applyBorder="1" applyAlignment="1" applyProtection="1">
      <alignment horizontal="left" indent="1"/>
    </xf>
    <xf numFmtId="49" fontId="27" fillId="28" borderId="29" xfId="0" applyNumberFormat="1" applyFont="1" applyFill="1" applyBorder="1" applyAlignment="1" applyProtection="1">
      <alignment horizontal="left" indent="1"/>
    </xf>
    <xf numFmtId="49" fontId="27" fillId="28" borderId="56" xfId="0" applyNumberFormat="1" applyFont="1" applyFill="1" applyBorder="1" applyAlignment="1" applyProtection="1">
      <alignment horizontal="left" indent="1"/>
    </xf>
    <xf numFmtId="49" fontId="0" fillId="28" borderId="0" xfId="0" applyNumberFormat="1" applyFill="1" applyBorder="1" applyAlignment="1" applyProtection="1">
      <alignment horizontal="center"/>
    </xf>
    <xf numFmtId="0" fontId="0" fillId="0" borderId="0" xfId="0" applyNumberForma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57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50" xfId="0" applyNumberFormat="1" applyFont="1" applyBorder="1" applyAlignment="1" applyProtection="1">
      <alignment horizontal="center" vertical="center"/>
    </xf>
    <xf numFmtId="49" fontId="2" fillId="0" borderId="57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wrapText="1"/>
    </xf>
    <xf numFmtId="0" fontId="5" fillId="0" borderId="0" xfId="0" applyNumberFormat="1" applyFont="1" applyBorder="1" applyAlignment="1" applyProtection="1">
      <alignment horizont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158</xdr:row>
      <xdr:rowOff>38100</xdr:rowOff>
    </xdr:from>
    <xdr:to>
      <xdr:col>10</xdr:col>
      <xdr:colOff>152400</xdr:colOff>
      <xdr:row>158</xdr:row>
      <xdr:rowOff>581025</xdr:rowOff>
    </xdr:to>
    <xdr:pic>
      <xdr:nvPicPr>
        <xdr:cNvPr id="94476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16735425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AN171"/>
  <sheetViews>
    <sheetView tabSelected="1" workbookViewId="0">
      <selection activeCell="I179" sqref="I179"/>
    </sheetView>
  </sheetViews>
  <sheetFormatPr defaultRowHeight="12.75"/>
  <cols>
    <col min="1" max="1" width="0.85546875" style="3" customWidth="1"/>
    <col min="2" max="2" width="34" style="4" customWidth="1"/>
    <col min="3" max="3" width="5" style="4" customWidth="1"/>
    <col min="4" max="4" width="2.140625" style="4" customWidth="1"/>
    <col min="5" max="5" width="3.28515625" style="4" customWidth="1"/>
    <col min="6" max="6" width="5.5703125" style="4" customWidth="1"/>
    <col min="7" max="7" width="3.140625" style="4" customWidth="1"/>
    <col min="8" max="8" width="9.28515625" style="4" customWidth="1"/>
    <col min="9" max="9" width="7" style="4" customWidth="1"/>
    <col min="10" max="10" width="5.85546875" style="4" customWidth="1"/>
    <col min="11" max="11" width="3.28515625" style="4" hidden="1" customWidth="1"/>
    <col min="12" max="12" width="4.7109375" style="4" hidden="1" customWidth="1"/>
    <col min="13" max="14" width="5.7109375" style="6" hidden="1" customWidth="1"/>
    <col min="15" max="15" width="7" style="6" customWidth="1"/>
    <col min="16" max="16" width="17.140625" style="6" customWidth="1"/>
    <col min="17" max="17" width="31.140625" style="51" hidden="1" customWidth="1"/>
    <col min="18" max="18" width="36.42578125" style="55" hidden="1" customWidth="1"/>
    <col min="19" max="19" width="27.7109375" style="3" hidden="1" customWidth="1"/>
    <col min="20" max="20" width="80.7109375" style="3" hidden="1" customWidth="1"/>
    <col min="21" max="21" width="0" style="3" hidden="1" customWidth="1"/>
    <col min="22" max="16384" width="9.140625" style="3"/>
  </cols>
  <sheetData>
    <row r="1" spans="2:20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0">
      <c r="B2" s="215" t="s">
        <v>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7"/>
      <c r="R2" s="58"/>
    </row>
    <row r="3" spans="2:20">
      <c r="C3" s="5"/>
      <c r="D3" s="5"/>
      <c r="E3" s="5"/>
      <c r="F3" s="5"/>
      <c r="G3" s="5"/>
      <c r="H3" s="5"/>
      <c r="I3" s="5"/>
      <c r="J3" s="5"/>
      <c r="O3" s="1"/>
      <c r="Q3" s="26"/>
      <c r="R3" s="55" t="s">
        <v>8</v>
      </c>
    </row>
    <row r="4" spans="2:20">
      <c r="C4" s="9"/>
      <c r="D4" s="241" t="s">
        <v>189</v>
      </c>
      <c r="E4" s="240"/>
      <c r="F4" s="240"/>
      <c r="G4" s="240"/>
      <c r="H4" s="240"/>
      <c r="I4" s="240"/>
      <c r="J4" s="240"/>
      <c r="K4" s="240"/>
      <c r="L4" s="240"/>
      <c r="M4" s="239"/>
      <c r="N4" s="239"/>
      <c r="O4" s="239"/>
      <c r="P4" s="239"/>
      <c r="Q4" s="26"/>
      <c r="R4" s="55" t="s">
        <v>18</v>
      </c>
    </row>
    <row r="5" spans="2:20">
      <c r="C5" s="9"/>
      <c r="D5" s="9"/>
      <c r="E5" s="9"/>
      <c r="F5" s="9"/>
      <c r="G5" s="9"/>
      <c r="H5" s="9"/>
      <c r="I5" s="9"/>
      <c r="J5" s="9"/>
      <c r="K5" s="10"/>
      <c r="L5" s="10"/>
      <c r="M5" s="86"/>
      <c r="N5" s="86"/>
      <c r="O5" s="86"/>
      <c r="P5" s="86"/>
      <c r="Q5" s="26"/>
    </row>
    <row r="6" spans="2:20" ht="33.75" customHeight="1">
      <c r="B6" s="250" t="s">
        <v>191</v>
      </c>
      <c r="C6" s="251" t="s">
        <v>71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6"/>
      <c r="R6" s="55" t="s">
        <v>75</v>
      </c>
      <c r="T6" s="72" t="s">
        <v>71</v>
      </c>
    </row>
    <row r="7" spans="2:20">
      <c r="B7" s="248" t="s">
        <v>1</v>
      </c>
      <c r="C7" s="249" t="s">
        <v>70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6"/>
      <c r="R7" s="55" t="s">
        <v>76</v>
      </c>
      <c r="T7" s="72" t="s">
        <v>70</v>
      </c>
    </row>
    <row r="8" spans="2:20">
      <c r="B8" s="213" t="s">
        <v>190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13"/>
      <c r="N8" s="13"/>
      <c r="O8" s="13"/>
      <c r="P8" s="13"/>
      <c r="Q8" s="26"/>
    </row>
    <row r="9" spans="2:20">
      <c r="B9" s="213" t="s">
        <v>2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13"/>
      <c r="N9" s="13"/>
      <c r="O9" s="13"/>
      <c r="P9" s="13"/>
      <c r="Q9" s="26"/>
      <c r="R9" s="55" t="s">
        <v>73</v>
      </c>
    </row>
    <row r="10" spans="2:20" ht="15">
      <c r="B10" s="214" t="s">
        <v>42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64"/>
      <c r="R10" s="55" t="s">
        <v>74</v>
      </c>
    </row>
    <row r="11" spans="2:20"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7"/>
      <c r="N11" s="17"/>
      <c r="O11" s="17"/>
      <c r="P11" s="17"/>
    </row>
    <row r="12" spans="2:20" s="1" customFormat="1" ht="11.25" customHeight="1">
      <c r="B12" s="219" t="s">
        <v>5</v>
      </c>
      <c r="C12" s="125" t="s">
        <v>69</v>
      </c>
      <c r="D12" s="125" t="s">
        <v>48</v>
      </c>
      <c r="E12" s="125"/>
      <c r="F12" s="125"/>
      <c r="G12" s="125"/>
      <c r="H12" s="125"/>
      <c r="I12" s="125"/>
      <c r="J12" s="125"/>
      <c r="K12" s="125"/>
      <c r="L12" s="125"/>
      <c r="M12" s="252" t="s">
        <v>46</v>
      </c>
      <c r="N12" s="252"/>
      <c r="O12" s="252"/>
      <c r="P12" s="252"/>
      <c r="Q12" s="59"/>
      <c r="R12" s="56"/>
    </row>
    <row r="13" spans="2:20" s="1" customFormat="1" ht="11.25" customHeight="1">
      <c r="B13" s="220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252"/>
      <c r="N13" s="252"/>
      <c r="O13" s="252"/>
      <c r="P13" s="252"/>
      <c r="Q13" s="59"/>
      <c r="R13" s="56"/>
    </row>
    <row r="14" spans="2:20" s="1" customFormat="1" ht="11.25">
      <c r="B14" s="220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252"/>
      <c r="N14" s="252"/>
      <c r="O14" s="252"/>
      <c r="P14" s="252"/>
      <c r="Q14" s="59"/>
      <c r="R14" s="56"/>
    </row>
    <row r="15" spans="2:20" s="1" customFormat="1" ht="33.75">
      <c r="B15" s="220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252"/>
      <c r="N15" s="252"/>
      <c r="O15" s="252"/>
      <c r="P15" s="252"/>
      <c r="Q15" s="59" t="s">
        <v>68</v>
      </c>
      <c r="R15" s="56"/>
    </row>
    <row r="16" spans="2:20" ht="13.5" thickBot="1">
      <c r="B16" s="87">
        <v>1</v>
      </c>
      <c r="C16" s="88">
        <v>2</v>
      </c>
      <c r="D16" s="209">
        <v>3</v>
      </c>
      <c r="E16" s="209"/>
      <c r="F16" s="209"/>
      <c r="G16" s="209"/>
      <c r="H16" s="209"/>
      <c r="I16" s="209"/>
      <c r="J16" s="209"/>
      <c r="K16" s="209"/>
      <c r="L16" s="209"/>
      <c r="M16" s="252" t="s">
        <v>9</v>
      </c>
      <c r="N16" s="252"/>
      <c r="O16" s="252"/>
      <c r="P16" s="252"/>
      <c r="Q16" s="65"/>
    </row>
    <row r="17" spans="2:21" s="19" customFormat="1">
      <c r="B17" s="89" t="s">
        <v>50</v>
      </c>
      <c r="C17" s="74" t="s">
        <v>11</v>
      </c>
      <c r="D17" s="210" t="s">
        <v>12</v>
      </c>
      <c r="E17" s="211"/>
      <c r="F17" s="211"/>
      <c r="G17" s="211"/>
      <c r="H17" s="211"/>
      <c r="I17" s="211"/>
      <c r="J17" s="211"/>
      <c r="K17" s="211"/>
      <c r="L17" s="212"/>
      <c r="M17" s="168">
        <v>4097368.85</v>
      </c>
      <c r="N17" s="168"/>
      <c r="O17" s="168"/>
      <c r="P17" s="168"/>
      <c r="Q17" s="62"/>
      <c r="R17" s="57"/>
    </row>
    <row r="18" spans="2:21" s="22" customFormat="1">
      <c r="B18" s="90" t="s">
        <v>13</v>
      </c>
      <c r="C18" s="75"/>
      <c r="D18" s="119"/>
      <c r="E18" s="120"/>
      <c r="F18" s="120"/>
      <c r="G18" s="120"/>
      <c r="H18" s="120"/>
      <c r="I18" s="120"/>
      <c r="J18" s="120"/>
      <c r="K18" s="120"/>
      <c r="L18" s="121"/>
      <c r="M18" s="202"/>
      <c r="N18" s="202"/>
      <c r="O18" s="202"/>
      <c r="P18" s="202"/>
      <c r="Q18" s="66"/>
      <c r="R18" s="55"/>
    </row>
    <row r="19" spans="2:21" s="54" customFormat="1" ht="97.5" customHeight="1">
      <c r="B19" s="99" t="s">
        <v>149</v>
      </c>
      <c r="C19" s="76" t="s">
        <v>11</v>
      </c>
      <c r="D19" s="141" t="s">
        <v>150</v>
      </c>
      <c r="E19" s="142"/>
      <c r="F19" s="221" t="s">
        <v>151</v>
      </c>
      <c r="G19" s="222"/>
      <c r="H19" s="222"/>
      <c r="I19" s="222"/>
      <c r="J19" s="222"/>
      <c r="K19" s="222"/>
      <c r="L19" s="223"/>
      <c r="M19" s="165">
        <v>10752.77</v>
      </c>
      <c r="N19" s="165"/>
      <c r="O19" s="165"/>
      <c r="P19" s="165"/>
      <c r="Q19" s="101"/>
      <c r="R19" s="73" t="str">
        <f t="shared" ref="R19:R37" si="0">IF(D19="","000",D19)&amp;IF(F19="","00000000000000000",F19)</f>
        <v>10010102010010000110</v>
      </c>
      <c r="S19" s="27" t="s">
        <v>67</v>
      </c>
      <c r="T19" s="27"/>
      <c r="U19" s="72"/>
    </row>
    <row r="20" spans="2:21" s="54" customFormat="1" ht="67.5">
      <c r="B20" s="99" t="s">
        <v>152</v>
      </c>
      <c r="C20" s="76" t="s">
        <v>11</v>
      </c>
      <c r="D20" s="141" t="s">
        <v>150</v>
      </c>
      <c r="E20" s="142"/>
      <c r="F20" s="221" t="s">
        <v>153</v>
      </c>
      <c r="G20" s="222"/>
      <c r="H20" s="222"/>
      <c r="I20" s="222"/>
      <c r="J20" s="222"/>
      <c r="K20" s="222"/>
      <c r="L20" s="223"/>
      <c r="M20" s="162">
        <v>-971.82</v>
      </c>
      <c r="N20" s="163"/>
      <c r="O20" s="163"/>
      <c r="P20" s="164"/>
      <c r="Q20" s="101"/>
      <c r="R20" s="73" t="str">
        <f t="shared" si="0"/>
        <v>10010102030010000110</v>
      </c>
      <c r="S20" s="27" t="s">
        <v>67</v>
      </c>
      <c r="T20" s="27"/>
      <c r="U20" s="72"/>
    </row>
    <row r="21" spans="2:21" s="54" customFormat="1" ht="137.25" customHeight="1">
      <c r="B21" s="99" t="s">
        <v>154</v>
      </c>
      <c r="C21" s="76" t="s">
        <v>11</v>
      </c>
      <c r="D21" s="141" t="s">
        <v>150</v>
      </c>
      <c r="E21" s="142"/>
      <c r="F21" s="221" t="s">
        <v>155</v>
      </c>
      <c r="G21" s="222"/>
      <c r="H21" s="222"/>
      <c r="I21" s="222"/>
      <c r="J21" s="222"/>
      <c r="K21" s="222"/>
      <c r="L21" s="223"/>
      <c r="M21" s="162">
        <v>164069.73000000001</v>
      </c>
      <c r="N21" s="163"/>
      <c r="O21" s="163"/>
      <c r="P21" s="164"/>
      <c r="Q21" s="101"/>
      <c r="R21" s="73" t="str">
        <f t="shared" si="0"/>
        <v>10010302231010000110</v>
      </c>
      <c r="S21" s="27" t="s">
        <v>67</v>
      </c>
      <c r="T21" s="27"/>
      <c r="U21" s="72"/>
    </row>
    <row r="22" spans="2:21" s="54" customFormat="1" ht="159" customHeight="1">
      <c r="B22" s="99" t="s">
        <v>156</v>
      </c>
      <c r="C22" s="76" t="s">
        <v>11</v>
      </c>
      <c r="D22" s="141" t="s">
        <v>150</v>
      </c>
      <c r="E22" s="142"/>
      <c r="F22" s="221" t="s">
        <v>157</v>
      </c>
      <c r="G22" s="222"/>
      <c r="H22" s="222"/>
      <c r="I22" s="222"/>
      <c r="J22" s="222"/>
      <c r="K22" s="222"/>
      <c r="L22" s="223"/>
      <c r="M22" s="162">
        <v>928.16</v>
      </c>
      <c r="N22" s="163"/>
      <c r="O22" s="163"/>
      <c r="P22" s="164"/>
      <c r="Q22" s="101"/>
      <c r="R22" s="73" t="str">
        <f t="shared" si="0"/>
        <v>10010302241010000110</v>
      </c>
      <c r="S22" s="27" t="s">
        <v>67</v>
      </c>
      <c r="T22" s="27"/>
      <c r="U22" s="72"/>
    </row>
    <row r="23" spans="2:21" s="54" customFormat="1" ht="139.5" customHeight="1">
      <c r="B23" s="99" t="s">
        <v>158</v>
      </c>
      <c r="C23" s="76" t="s">
        <v>11</v>
      </c>
      <c r="D23" s="141" t="s">
        <v>150</v>
      </c>
      <c r="E23" s="142"/>
      <c r="F23" s="221" t="s">
        <v>159</v>
      </c>
      <c r="G23" s="222"/>
      <c r="H23" s="222"/>
      <c r="I23" s="222"/>
      <c r="J23" s="222"/>
      <c r="K23" s="222"/>
      <c r="L23" s="223"/>
      <c r="M23" s="162">
        <v>188871.91</v>
      </c>
      <c r="N23" s="163"/>
      <c r="O23" s="163"/>
      <c r="P23" s="164"/>
      <c r="Q23" s="101"/>
      <c r="R23" s="73" t="str">
        <f t="shared" si="0"/>
        <v>10010302251010000110</v>
      </c>
      <c r="S23" s="27" t="s">
        <v>67</v>
      </c>
      <c r="T23" s="27"/>
      <c r="U23" s="72"/>
    </row>
    <row r="24" spans="2:21" s="54" customFormat="1" ht="133.5" customHeight="1">
      <c r="B24" s="99" t="s">
        <v>160</v>
      </c>
      <c r="C24" s="76" t="s">
        <v>11</v>
      </c>
      <c r="D24" s="141" t="s">
        <v>150</v>
      </c>
      <c r="E24" s="142"/>
      <c r="F24" s="221" t="s">
        <v>161</v>
      </c>
      <c r="G24" s="222"/>
      <c r="H24" s="222"/>
      <c r="I24" s="222"/>
      <c r="J24" s="222"/>
      <c r="K24" s="222"/>
      <c r="L24" s="223"/>
      <c r="M24" s="162">
        <v>-18315.189999999999</v>
      </c>
      <c r="N24" s="163"/>
      <c r="O24" s="163"/>
      <c r="P24" s="164"/>
      <c r="Q24" s="101"/>
      <c r="R24" s="73" t="str">
        <f t="shared" si="0"/>
        <v>10010302261010000110</v>
      </c>
      <c r="S24" s="27" t="s">
        <v>67</v>
      </c>
      <c r="T24" s="27"/>
      <c r="U24" s="72"/>
    </row>
    <row r="25" spans="2:21" s="54" customFormat="1" ht="57" customHeight="1">
      <c r="B25" s="99" t="s">
        <v>162</v>
      </c>
      <c r="C25" s="76" t="s">
        <v>11</v>
      </c>
      <c r="D25" s="141" t="s">
        <v>163</v>
      </c>
      <c r="E25" s="142"/>
      <c r="F25" s="221" t="s">
        <v>164</v>
      </c>
      <c r="G25" s="222"/>
      <c r="H25" s="222"/>
      <c r="I25" s="222"/>
      <c r="J25" s="222"/>
      <c r="K25" s="222"/>
      <c r="L25" s="223"/>
      <c r="M25" s="162">
        <v>13025.62</v>
      </c>
      <c r="N25" s="163"/>
      <c r="O25" s="163"/>
      <c r="P25" s="164"/>
      <c r="Q25" s="101"/>
      <c r="R25" s="73" t="str">
        <f t="shared" si="0"/>
        <v>18210601030100000110</v>
      </c>
      <c r="S25" s="27" t="s">
        <v>67</v>
      </c>
      <c r="T25" s="27"/>
      <c r="U25" s="72"/>
    </row>
    <row r="26" spans="2:21" s="54" customFormat="1" ht="45">
      <c r="B26" s="99" t="s">
        <v>165</v>
      </c>
      <c r="C26" s="76" t="s">
        <v>11</v>
      </c>
      <c r="D26" s="141" t="s">
        <v>163</v>
      </c>
      <c r="E26" s="142"/>
      <c r="F26" s="221" t="s">
        <v>166</v>
      </c>
      <c r="G26" s="222"/>
      <c r="H26" s="222"/>
      <c r="I26" s="222"/>
      <c r="J26" s="222"/>
      <c r="K26" s="222"/>
      <c r="L26" s="223"/>
      <c r="M26" s="162">
        <v>37815.21</v>
      </c>
      <c r="N26" s="163"/>
      <c r="O26" s="163"/>
      <c r="P26" s="164"/>
      <c r="Q26" s="101"/>
      <c r="R26" s="73" t="str">
        <f t="shared" si="0"/>
        <v>18210606033100000110</v>
      </c>
      <c r="S26" s="27" t="s">
        <v>67</v>
      </c>
      <c r="T26" s="27"/>
      <c r="U26" s="72"/>
    </row>
    <row r="27" spans="2:21" s="54" customFormat="1" ht="45">
      <c r="B27" s="99" t="s">
        <v>167</v>
      </c>
      <c r="C27" s="76" t="s">
        <v>11</v>
      </c>
      <c r="D27" s="141" t="s">
        <v>163</v>
      </c>
      <c r="E27" s="142"/>
      <c r="F27" s="221" t="s">
        <v>168</v>
      </c>
      <c r="G27" s="222"/>
      <c r="H27" s="222"/>
      <c r="I27" s="222"/>
      <c r="J27" s="222"/>
      <c r="K27" s="222"/>
      <c r="L27" s="223"/>
      <c r="M27" s="162">
        <v>46729.1</v>
      </c>
      <c r="N27" s="163"/>
      <c r="O27" s="163"/>
      <c r="P27" s="164"/>
      <c r="Q27" s="101"/>
      <c r="R27" s="73" t="str">
        <f t="shared" si="0"/>
        <v>18210606043100000110</v>
      </c>
      <c r="S27" s="27" t="s">
        <v>67</v>
      </c>
      <c r="T27" s="27"/>
      <c r="U27" s="72"/>
    </row>
    <row r="28" spans="2:21" s="54" customFormat="1" ht="81" customHeight="1">
      <c r="B28" s="99" t="s">
        <v>169</v>
      </c>
      <c r="C28" s="76" t="s">
        <v>11</v>
      </c>
      <c r="D28" s="141" t="s">
        <v>72</v>
      </c>
      <c r="E28" s="142"/>
      <c r="F28" s="221" t="s">
        <v>170</v>
      </c>
      <c r="G28" s="222"/>
      <c r="H28" s="222"/>
      <c r="I28" s="222"/>
      <c r="J28" s="222"/>
      <c r="K28" s="222"/>
      <c r="L28" s="223"/>
      <c r="M28" s="162">
        <v>1200</v>
      </c>
      <c r="N28" s="163"/>
      <c r="O28" s="163"/>
      <c r="P28" s="164"/>
      <c r="Q28" s="101"/>
      <c r="R28" s="73" t="str">
        <f t="shared" si="0"/>
        <v>34210804020010000110</v>
      </c>
      <c r="S28" s="27" t="s">
        <v>67</v>
      </c>
      <c r="T28" s="27"/>
      <c r="U28" s="72"/>
    </row>
    <row r="29" spans="2:21" s="54" customFormat="1" ht="81" customHeight="1">
      <c r="B29" s="99" t="s">
        <v>171</v>
      </c>
      <c r="C29" s="76" t="s">
        <v>11</v>
      </c>
      <c r="D29" s="141" t="s">
        <v>72</v>
      </c>
      <c r="E29" s="142"/>
      <c r="F29" s="221" t="s">
        <v>172</v>
      </c>
      <c r="G29" s="222"/>
      <c r="H29" s="222"/>
      <c r="I29" s="222"/>
      <c r="J29" s="222"/>
      <c r="K29" s="222"/>
      <c r="L29" s="223"/>
      <c r="M29" s="162">
        <v>0</v>
      </c>
      <c r="N29" s="163"/>
      <c r="O29" s="163"/>
      <c r="P29" s="164"/>
      <c r="Q29" s="101"/>
      <c r="R29" s="73" t="str">
        <f t="shared" si="0"/>
        <v>34211105025100000120</v>
      </c>
      <c r="S29" s="27" t="s">
        <v>67</v>
      </c>
      <c r="T29" s="27"/>
      <c r="U29" s="72"/>
    </row>
    <row r="30" spans="2:21" s="54" customFormat="1" ht="93.75" customHeight="1">
      <c r="B30" s="99" t="s">
        <v>173</v>
      </c>
      <c r="C30" s="76" t="s">
        <v>11</v>
      </c>
      <c r="D30" s="141" t="s">
        <v>72</v>
      </c>
      <c r="E30" s="142"/>
      <c r="F30" s="221" t="s">
        <v>174</v>
      </c>
      <c r="G30" s="222"/>
      <c r="H30" s="222"/>
      <c r="I30" s="222"/>
      <c r="J30" s="222"/>
      <c r="K30" s="222"/>
      <c r="L30" s="223"/>
      <c r="M30" s="162">
        <v>8494.5</v>
      </c>
      <c r="N30" s="163"/>
      <c r="O30" s="163"/>
      <c r="P30" s="164"/>
      <c r="Q30" s="101"/>
      <c r="R30" s="73" t="str">
        <f t="shared" si="0"/>
        <v>34211109045100000120</v>
      </c>
      <c r="S30" s="27" t="s">
        <v>67</v>
      </c>
      <c r="T30" s="27"/>
      <c r="U30" s="72"/>
    </row>
    <row r="31" spans="2:21" s="54" customFormat="1" ht="103.5" customHeight="1">
      <c r="B31" s="99" t="s">
        <v>175</v>
      </c>
      <c r="C31" s="76" t="s">
        <v>11</v>
      </c>
      <c r="D31" s="141" t="s">
        <v>72</v>
      </c>
      <c r="E31" s="142"/>
      <c r="F31" s="221" t="s">
        <v>176</v>
      </c>
      <c r="G31" s="222"/>
      <c r="H31" s="222"/>
      <c r="I31" s="222"/>
      <c r="J31" s="222"/>
      <c r="K31" s="222"/>
      <c r="L31" s="223"/>
      <c r="M31" s="162">
        <v>240000</v>
      </c>
      <c r="N31" s="163"/>
      <c r="O31" s="163"/>
      <c r="P31" s="164"/>
      <c r="Q31" s="101"/>
      <c r="R31" s="73" t="str">
        <f t="shared" si="0"/>
        <v>34211402053100000410</v>
      </c>
      <c r="S31" s="27" t="s">
        <v>67</v>
      </c>
      <c r="T31" s="27"/>
      <c r="U31" s="72"/>
    </row>
    <row r="32" spans="2:21" s="54" customFormat="1" ht="47.25" customHeight="1">
      <c r="B32" s="99" t="s">
        <v>177</v>
      </c>
      <c r="C32" s="76" t="s">
        <v>11</v>
      </c>
      <c r="D32" s="141" t="s">
        <v>72</v>
      </c>
      <c r="E32" s="142"/>
      <c r="F32" s="221" t="s">
        <v>178</v>
      </c>
      <c r="G32" s="222"/>
      <c r="H32" s="222"/>
      <c r="I32" s="222"/>
      <c r="J32" s="222"/>
      <c r="K32" s="222"/>
      <c r="L32" s="223"/>
      <c r="M32" s="162">
        <v>2302063.86</v>
      </c>
      <c r="N32" s="163"/>
      <c r="O32" s="163"/>
      <c r="P32" s="164"/>
      <c r="Q32" s="101"/>
      <c r="R32" s="73" t="str">
        <f t="shared" si="0"/>
        <v>34220216001100000150</v>
      </c>
      <c r="S32" s="27" t="s">
        <v>67</v>
      </c>
      <c r="T32" s="27"/>
      <c r="U32" s="72"/>
    </row>
    <row r="33" spans="2:21" s="54" customFormat="1" ht="22.5">
      <c r="B33" s="99" t="s">
        <v>179</v>
      </c>
      <c r="C33" s="76" t="s">
        <v>11</v>
      </c>
      <c r="D33" s="141" t="s">
        <v>72</v>
      </c>
      <c r="E33" s="142"/>
      <c r="F33" s="221" t="s">
        <v>180</v>
      </c>
      <c r="G33" s="222"/>
      <c r="H33" s="222"/>
      <c r="I33" s="222"/>
      <c r="J33" s="222"/>
      <c r="K33" s="222"/>
      <c r="L33" s="223"/>
      <c r="M33" s="162">
        <v>640000</v>
      </c>
      <c r="N33" s="163"/>
      <c r="O33" s="163"/>
      <c r="P33" s="164"/>
      <c r="Q33" s="101"/>
      <c r="R33" s="73" t="str">
        <f t="shared" si="0"/>
        <v>34220229999100000150</v>
      </c>
      <c r="S33" s="27" t="s">
        <v>67</v>
      </c>
      <c r="T33" s="27"/>
      <c r="U33" s="72"/>
    </row>
    <row r="34" spans="2:21" s="54" customFormat="1" ht="43.5" customHeight="1">
      <c r="B34" s="99" t="s">
        <v>181</v>
      </c>
      <c r="C34" s="76" t="s">
        <v>11</v>
      </c>
      <c r="D34" s="141" t="s">
        <v>72</v>
      </c>
      <c r="E34" s="142"/>
      <c r="F34" s="221" t="s">
        <v>182</v>
      </c>
      <c r="G34" s="222"/>
      <c r="H34" s="222"/>
      <c r="I34" s="222"/>
      <c r="J34" s="222"/>
      <c r="K34" s="222"/>
      <c r="L34" s="223"/>
      <c r="M34" s="162">
        <v>80025</v>
      </c>
      <c r="N34" s="163"/>
      <c r="O34" s="163"/>
      <c r="P34" s="164"/>
      <c r="Q34" s="101"/>
      <c r="R34" s="73" t="str">
        <f t="shared" si="0"/>
        <v>34220230024100000150</v>
      </c>
      <c r="S34" s="27" t="s">
        <v>67</v>
      </c>
      <c r="T34" s="27"/>
      <c r="U34" s="72"/>
    </row>
    <row r="35" spans="2:21" s="54" customFormat="1" ht="60" customHeight="1">
      <c r="B35" s="99" t="s">
        <v>183</v>
      </c>
      <c r="C35" s="76" t="s">
        <v>11</v>
      </c>
      <c r="D35" s="141" t="s">
        <v>72</v>
      </c>
      <c r="E35" s="142"/>
      <c r="F35" s="221" t="s">
        <v>184</v>
      </c>
      <c r="G35" s="222"/>
      <c r="H35" s="222"/>
      <c r="I35" s="222"/>
      <c r="J35" s="222"/>
      <c r="K35" s="222"/>
      <c r="L35" s="223"/>
      <c r="M35" s="162">
        <v>75300</v>
      </c>
      <c r="N35" s="163"/>
      <c r="O35" s="163"/>
      <c r="P35" s="164"/>
      <c r="Q35" s="101"/>
      <c r="R35" s="73" t="str">
        <f t="shared" si="0"/>
        <v>34220235118100000150</v>
      </c>
      <c r="S35" s="27" t="s">
        <v>67</v>
      </c>
      <c r="T35" s="27"/>
      <c r="U35" s="72"/>
    </row>
    <row r="36" spans="2:21" s="54" customFormat="1" ht="81.75" customHeight="1">
      <c r="B36" s="99" t="s">
        <v>185</v>
      </c>
      <c r="C36" s="76" t="s">
        <v>11</v>
      </c>
      <c r="D36" s="141" t="s">
        <v>72</v>
      </c>
      <c r="E36" s="142"/>
      <c r="F36" s="221" t="s">
        <v>186</v>
      </c>
      <c r="G36" s="222"/>
      <c r="H36" s="222"/>
      <c r="I36" s="222"/>
      <c r="J36" s="222"/>
      <c r="K36" s="222"/>
      <c r="L36" s="223"/>
      <c r="M36" s="165">
        <v>84400</v>
      </c>
      <c r="N36" s="165"/>
      <c r="O36" s="165"/>
      <c r="P36" s="165"/>
      <c r="Q36" s="101"/>
      <c r="R36" s="73" t="str">
        <f t="shared" si="0"/>
        <v>34220240014100000150</v>
      </c>
      <c r="S36" s="27" t="s">
        <v>67</v>
      </c>
      <c r="T36" s="27"/>
      <c r="U36" s="72"/>
    </row>
    <row r="37" spans="2:21" s="54" customFormat="1" ht="33.75">
      <c r="B37" s="99" t="s">
        <v>187</v>
      </c>
      <c r="C37" s="76" t="s">
        <v>11</v>
      </c>
      <c r="D37" s="141" t="s">
        <v>72</v>
      </c>
      <c r="E37" s="142"/>
      <c r="F37" s="221" t="s">
        <v>188</v>
      </c>
      <c r="G37" s="222"/>
      <c r="H37" s="222"/>
      <c r="I37" s="222"/>
      <c r="J37" s="222"/>
      <c r="K37" s="222"/>
      <c r="L37" s="223"/>
      <c r="M37" s="165">
        <v>222980</v>
      </c>
      <c r="N37" s="165"/>
      <c r="O37" s="165"/>
      <c r="P37" s="165"/>
      <c r="Q37" s="101"/>
      <c r="R37" s="73" t="str">
        <f t="shared" si="0"/>
        <v>34220249999100000150</v>
      </c>
      <c r="S37" s="27" t="s">
        <v>67</v>
      </c>
      <c r="T37" s="27"/>
      <c r="U37" s="72"/>
    </row>
    <row r="38" spans="2:21" ht="0.95" customHeight="1" thickBot="1">
      <c r="B38" s="23"/>
      <c r="C38" s="84"/>
      <c r="D38" s="146"/>
      <c r="E38" s="147"/>
      <c r="F38" s="148"/>
      <c r="G38" s="146"/>
      <c r="H38" s="146"/>
      <c r="I38" s="146"/>
      <c r="J38" s="146"/>
      <c r="K38" s="146"/>
      <c r="L38" s="146"/>
      <c r="M38" s="203"/>
      <c r="N38" s="203"/>
      <c r="O38" s="203"/>
      <c r="P38" s="203"/>
      <c r="Q38" s="60"/>
    </row>
    <row r="39" spans="2:21" ht="10.5" customHeight="1">
      <c r="B39" s="23"/>
      <c r="C39" s="85"/>
      <c r="D39" s="85"/>
      <c r="E39" s="24"/>
      <c r="F39" s="24"/>
      <c r="G39" s="24"/>
      <c r="H39" s="24"/>
      <c r="I39" s="24"/>
      <c r="J39" s="24"/>
      <c r="K39" s="24"/>
      <c r="L39" s="24"/>
      <c r="M39" s="25"/>
      <c r="N39" s="25"/>
      <c r="O39" s="25"/>
      <c r="P39" s="25"/>
      <c r="Q39" s="26"/>
    </row>
    <row r="40" spans="2:21" ht="15">
      <c r="B40" s="214" t="s">
        <v>43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61"/>
    </row>
    <row r="41" spans="2:21"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6"/>
      <c r="N41" s="16"/>
      <c r="O41" s="16"/>
      <c r="P41" s="16"/>
      <c r="Q41" s="8"/>
    </row>
    <row r="42" spans="2:21" ht="12.75" customHeight="1">
      <c r="B42" s="253" t="s">
        <v>5</v>
      </c>
      <c r="C42" s="92"/>
      <c r="D42" s="125" t="s">
        <v>51</v>
      </c>
      <c r="E42" s="125"/>
      <c r="F42" s="125"/>
      <c r="G42" s="125"/>
      <c r="H42" s="125"/>
      <c r="I42" s="125"/>
      <c r="J42" s="125"/>
      <c r="K42" s="125"/>
      <c r="L42" s="125"/>
      <c r="M42" s="217"/>
      <c r="N42" s="242"/>
      <c r="O42" s="216" t="s">
        <v>3</v>
      </c>
      <c r="P42" s="245"/>
      <c r="Q42" s="59"/>
    </row>
    <row r="43" spans="2:21">
      <c r="B43" s="254"/>
      <c r="C43" s="53" t="s">
        <v>4</v>
      </c>
      <c r="D43" s="126"/>
      <c r="E43" s="126"/>
      <c r="F43" s="126"/>
      <c r="G43" s="126"/>
      <c r="H43" s="126"/>
      <c r="I43" s="126"/>
      <c r="J43" s="126"/>
      <c r="K43" s="126"/>
      <c r="L43" s="126"/>
      <c r="M43" s="218"/>
      <c r="N43" s="243"/>
      <c r="O43" s="246"/>
      <c r="P43" s="247"/>
      <c r="Q43" s="59"/>
    </row>
    <row r="44" spans="2:21" ht="12.75" customHeight="1">
      <c r="B44" s="254"/>
      <c r="C44" s="53" t="s">
        <v>6</v>
      </c>
      <c r="D44" s="126"/>
      <c r="E44" s="126"/>
      <c r="F44" s="126"/>
      <c r="G44" s="126"/>
      <c r="H44" s="126"/>
      <c r="I44" s="126"/>
      <c r="J44" s="126"/>
      <c r="K44" s="126"/>
      <c r="L44" s="126"/>
      <c r="M44" s="218"/>
      <c r="N44" s="243"/>
      <c r="O44" s="217"/>
      <c r="P44" s="242"/>
      <c r="Q44" s="59"/>
    </row>
    <row r="45" spans="2:21">
      <c r="B45" s="254"/>
      <c r="C45" s="53" t="s">
        <v>7</v>
      </c>
      <c r="D45" s="126"/>
      <c r="E45" s="126"/>
      <c r="F45" s="126"/>
      <c r="G45" s="126"/>
      <c r="H45" s="126"/>
      <c r="I45" s="126"/>
      <c r="J45" s="126"/>
      <c r="K45" s="126"/>
      <c r="L45" s="126"/>
      <c r="M45" s="218"/>
      <c r="N45" s="243"/>
      <c r="O45" s="218"/>
      <c r="P45" s="243"/>
      <c r="Q45" s="59"/>
    </row>
    <row r="46" spans="2:21">
      <c r="B46" s="254"/>
      <c r="C46" s="53"/>
      <c r="D46" s="126"/>
      <c r="E46" s="126"/>
      <c r="F46" s="126"/>
      <c r="G46" s="126"/>
      <c r="H46" s="126"/>
      <c r="I46" s="126"/>
      <c r="J46" s="126"/>
      <c r="K46" s="126"/>
      <c r="L46" s="126"/>
      <c r="M46" s="218"/>
      <c r="N46" s="243"/>
      <c r="O46" s="218"/>
      <c r="P46" s="243"/>
      <c r="Q46" s="59"/>
    </row>
    <row r="47" spans="2:21">
      <c r="B47" s="255"/>
      <c r="C47" s="53"/>
      <c r="D47" s="127"/>
      <c r="E47" s="127"/>
      <c r="F47" s="127"/>
      <c r="G47" s="127"/>
      <c r="H47" s="127"/>
      <c r="I47" s="127"/>
      <c r="J47" s="127"/>
      <c r="K47" s="127"/>
      <c r="L47" s="127"/>
      <c r="M47" s="224"/>
      <c r="N47" s="244"/>
      <c r="O47" s="224"/>
      <c r="P47" s="244"/>
      <c r="Q47" s="59"/>
    </row>
    <row r="48" spans="2:21" ht="13.5" thickBot="1">
      <c r="B48" s="87">
        <v>1</v>
      </c>
      <c r="C48" s="88">
        <v>2</v>
      </c>
      <c r="D48" s="209">
        <v>3</v>
      </c>
      <c r="E48" s="209"/>
      <c r="F48" s="209"/>
      <c r="G48" s="209"/>
      <c r="H48" s="209"/>
      <c r="I48" s="209"/>
      <c r="J48" s="209"/>
      <c r="K48" s="209"/>
      <c r="L48" s="209"/>
      <c r="M48" s="137"/>
      <c r="N48" s="137"/>
      <c r="O48" s="137" t="s">
        <v>10</v>
      </c>
      <c r="P48" s="137"/>
      <c r="Q48" s="65"/>
    </row>
    <row r="49" spans="2:21">
      <c r="B49" s="89" t="s">
        <v>14</v>
      </c>
      <c r="C49" s="74" t="s">
        <v>15</v>
      </c>
      <c r="D49" s="143" t="s">
        <v>12</v>
      </c>
      <c r="E49" s="144"/>
      <c r="F49" s="144"/>
      <c r="G49" s="144"/>
      <c r="H49" s="144"/>
      <c r="I49" s="144"/>
      <c r="J49" s="144"/>
      <c r="K49" s="144"/>
      <c r="L49" s="145"/>
      <c r="M49" s="204"/>
      <c r="N49" s="204"/>
      <c r="O49" s="204">
        <v>3603662.86</v>
      </c>
      <c r="P49" s="204"/>
      <c r="Q49" s="67"/>
    </row>
    <row r="50" spans="2:21" s="22" customFormat="1">
      <c r="B50" s="90" t="s">
        <v>13</v>
      </c>
      <c r="C50" s="77"/>
      <c r="D50" s="119"/>
      <c r="E50" s="120"/>
      <c r="F50" s="120"/>
      <c r="G50" s="120"/>
      <c r="H50" s="120"/>
      <c r="I50" s="120"/>
      <c r="J50" s="120"/>
      <c r="K50" s="120"/>
      <c r="L50" s="121"/>
      <c r="M50" s="195"/>
      <c r="N50" s="195"/>
      <c r="O50" s="195"/>
      <c r="P50" s="195"/>
      <c r="Q50" s="68"/>
      <c r="R50" s="55"/>
    </row>
    <row r="51" spans="2:21" s="54" customFormat="1" ht="25.5" customHeight="1">
      <c r="B51" s="99" t="s">
        <v>77</v>
      </c>
      <c r="C51" s="76" t="s">
        <v>15</v>
      </c>
      <c r="D51" s="152" t="s">
        <v>72</v>
      </c>
      <c r="E51" s="153"/>
      <c r="F51" s="102" t="s">
        <v>78</v>
      </c>
      <c r="G51" s="149" t="s">
        <v>79</v>
      </c>
      <c r="H51" s="150"/>
      <c r="I51" s="151"/>
      <c r="J51" s="154" t="s">
        <v>80</v>
      </c>
      <c r="K51" s="155"/>
      <c r="L51" s="98"/>
      <c r="M51" s="163"/>
      <c r="N51" s="164"/>
      <c r="O51" s="162">
        <v>319700.7</v>
      </c>
      <c r="P51" s="164"/>
      <c r="Q51" s="101"/>
      <c r="R51" s="73" t="str">
        <f t="shared" ref="R51:R82" si="1">IF(D51="","000",D51)&amp;IF(F51="","0000",F51)&amp;IF(G51="","0000000000",G51)&amp;IF(J51="","000",J51)</f>
        <v>34201029110001000121</v>
      </c>
      <c r="S51" s="100"/>
      <c r="T51" s="100"/>
      <c r="U51" s="72"/>
    </row>
    <row r="52" spans="2:21" s="54" customFormat="1" ht="47.25" customHeight="1">
      <c r="B52" s="99" t="s">
        <v>81</v>
      </c>
      <c r="C52" s="76" t="s">
        <v>15</v>
      </c>
      <c r="D52" s="152" t="s">
        <v>72</v>
      </c>
      <c r="E52" s="153"/>
      <c r="F52" s="102" t="s">
        <v>78</v>
      </c>
      <c r="G52" s="149" t="s">
        <v>79</v>
      </c>
      <c r="H52" s="150"/>
      <c r="I52" s="151"/>
      <c r="J52" s="154" t="s">
        <v>82</v>
      </c>
      <c r="K52" s="155"/>
      <c r="L52" s="98"/>
      <c r="M52" s="163"/>
      <c r="N52" s="164"/>
      <c r="O52" s="162">
        <v>40100</v>
      </c>
      <c r="P52" s="164"/>
      <c r="Q52" s="101"/>
      <c r="R52" s="73" t="str">
        <f t="shared" si="1"/>
        <v>34201029110001000122</v>
      </c>
      <c r="S52" s="100"/>
      <c r="T52" s="100"/>
      <c r="U52" s="72"/>
    </row>
    <row r="53" spans="2:21" s="54" customFormat="1" ht="54" customHeight="1">
      <c r="B53" s="99" t="s">
        <v>83</v>
      </c>
      <c r="C53" s="76" t="s">
        <v>15</v>
      </c>
      <c r="D53" s="152" t="s">
        <v>72</v>
      </c>
      <c r="E53" s="153"/>
      <c r="F53" s="102" t="s">
        <v>78</v>
      </c>
      <c r="G53" s="149" t="s">
        <v>79</v>
      </c>
      <c r="H53" s="150"/>
      <c r="I53" s="151"/>
      <c r="J53" s="154" t="s">
        <v>84</v>
      </c>
      <c r="K53" s="155"/>
      <c r="L53" s="98"/>
      <c r="M53" s="163"/>
      <c r="N53" s="164"/>
      <c r="O53" s="162">
        <v>90987.87</v>
      </c>
      <c r="P53" s="164"/>
      <c r="Q53" s="101"/>
      <c r="R53" s="73" t="str">
        <f t="shared" si="1"/>
        <v>34201029110001000129</v>
      </c>
      <c r="S53" s="100"/>
      <c r="T53" s="100"/>
      <c r="U53" s="72"/>
    </row>
    <row r="54" spans="2:21" s="54" customFormat="1" ht="21.75" customHeight="1">
      <c r="B54" s="99" t="s">
        <v>77</v>
      </c>
      <c r="C54" s="76" t="s">
        <v>15</v>
      </c>
      <c r="D54" s="152" t="s">
        <v>72</v>
      </c>
      <c r="E54" s="153"/>
      <c r="F54" s="102" t="s">
        <v>78</v>
      </c>
      <c r="G54" s="149" t="s">
        <v>85</v>
      </c>
      <c r="H54" s="150"/>
      <c r="I54" s="151"/>
      <c r="J54" s="154" t="s">
        <v>80</v>
      </c>
      <c r="K54" s="155"/>
      <c r="L54" s="98"/>
      <c r="M54" s="163"/>
      <c r="N54" s="164"/>
      <c r="O54" s="162"/>
      <c r="P54" s="164"/>
      <c r="Q54" s="101"/>
      <c r="R54" s="73" t="str">
        <f t="shared" si="1"/>
        <v>34201029110071420121</v>
      </c>
      <c r="S54" s="100"/>
      <c r="T54" s="100"/>
      <c r="U54" s="72"/>
    </row>
    <row r="55" spans="2:21" s="54" customFormat="1" ht="57" customHeight="1">
      <c r="B55" s="99" t="s">
        <v>83</v>
      </c>
      <c r="C55" s="76" t="s">
        <v>15</v>
      </c>
      <c r="D55" s="152" t="s">
        <v>72</v>
      </c>
      <c r="E55" s="153"/>
      <c r="F55" s="102" t="s">
        <v>78</v>
      </c>
      <c r="G55" s="149" t="s">
        <v>85</v>
      </c>
      <c r="H55" s="150"/>
      <c r="I55" s="151"/>
      <c r="J55" s="154" t="s">
        <v>84</v>
      </c>
      <c r="K55" s="155"/>
      <c r="L55" s="98"/>
      <c r="M55" s="163"/>
      <c r="N55" s="164"/>
      <c r="O55" s="162">
        <v>2161.12</v>
      </c>
      <c r="P55" s="164"/>
      <c r="Q55" s="101"/>
      <c r="R55" s="73" t="str">
        <f t="shared" si="1"/>
        <v>34201029110071420129</v>
      </c>
      <c r="S55" s="100"/>
      <c r="T55" s="100"/>
      <c r="U55" s="72"/>
    </row>
    <row r="56" spans="2:21" s="54" customFormat="1" ht="13.5" customHeight="1">
      <c r="B56" s="99" t="s">
        <v>86</v>
      </c>
      <c r="C56" s="76" t="s">
        <v>15</v>
      </c>
      <c r="D56" s="152" t="s">
        <v>72</v>
      </c>
      <c r="E56" s="153"/>
      <c r="F56" s="102" t="s">
        <v>87</v>
      </c>
      <c r="G56" s="149" t="s">
        <v>88</v>
      </c>
      <c r="H56" s="150"/>
      <c r="I56" s="151"/>
      <c r="J56" s="154" t="s">
        <v>89</v>
      </c>
      <c r="K56" s="155"/>
      <c r="L56" s="98"/>
      <c r="M56" s="163"/>
      <c r="N56" s="164"/>
      <c r="O56" s="162">
        <v>13000</v>
      </c>
      <c r="P56" s="164"/>
      <c r="Q56" s="101"/>
      <c r="R56" s="73" t="str">
        <f t="shared" si="1"/>
        <v>34201040100199990244</v>
      </c>
      <c r="S56" s="100"/>
      <c r="T56" s="100"/>
      <c r="U56" s="72"/>
    </row>
    <row r="57" spans="2:21" s="54" customFormat="1" ht="12.75" customHeight="1">
      <c r="B57" s="99" t="s">
        <v>86</v>
      </c>
      <c r="C57" s="76" t="s">
        <v>15</v>
      </c>
      <c r="D57" s="152" t="s">
        <v>72</v>
      </c>
      <c r="E57" s="153"/>
      <c r="F57" s="102" t="s">
        <v>87</v>
      </c>
      <c r="G57" s="149" t="s">
        <v>90</v>
      </c>
      <c r="H57" s="150"/>
      <c r="I57" s="151"/>
      <c r="J57" s="154" t="s">
        <v>89</v>
      </c>
      <c r="K57" s="155"/>
      <c r="L57" s="98"/>
      <c r="M57" s="163"/>
      <c r="N57" s="164"/>
      <c r="O57" s="162">
        <v>92466.5</v>
      </c>
      <c r="P57" s="164"/>
      <c r="Q57" s="101"/>
      <c r="R57" s="73" t="str">
        <f t="shared" si="1"/>
        <v>34201040100299990244</v>
      </c>
      <c r="S57" s="100"/>
      <c r="T57" s="100"/>
      <c r="U57" s="72"/>
    </row>
    <row r="58" spans="2:21" s="54" customFormat="1" ht="15" customHeight="1">
      <c r="B58" s="99" t="s">
        <v>86</v>
      </c>
      <c r="C58" s="76" t="s">
        <v>15</v>
      </c>
      <c r="D58" s="152" t="s">
        <v>72</v>
      </c>
      <c r="E58" s="153"/>
      <c r="F58" s="102" t="s">
        <v>87</v>
      </c>
      <c r="G58" s="149" t="s">
        <v>91</v>
      </c>
      <c r="H58" s="150"/>
      <c r="I58" s="151"/>
      <c r="J58" s="154" t="s">
        <v>89</v>
      </c>
      <c r="K58" s="155"/>
      <c r="L58" s="98"/>
      <c r="M58" s="163"/>
      <c r="N58" s="164"/>
      <c r="O58" s="162"/>
      <c r="P58" s="164"/>
      <c r="Q58" s="101"/>
      <c r="R58" s="73" t="str">
        <f t="shared" si="1"/>
        <v>34201040600399990244</v>
      </c>
      <c r="S58" s="100"/>
      <c r="T58" s="100"/>
      <c r="U58" s="72"/>
    </row>
    <row r="59" spans="2:21" s="54" customFormat="1" ht="23.25" customHeight="1">
      <c r="B59" s="99" t="s">
        <v>77</v>
      </c>
      <c r="C59" s="76" t="s">
        <v>15</v>
      </c>
      <c r="D59" s="152" t="s">
        <v>72</v>
      </c>
      <c r="E59" s="153"/>
      <c r="F59" s="102" t="s">
        <v>87</v>
      </c>
      <c r="G59" s="149" t="s">
        <v>92</v>
      </c>
      <c r="H59" s="150"/>
      <c r="I59" s="151"/>
      <c r="J59" s="154" t="s">
        <v>80</v>
      </c>
      <c r="K59" s="155"/>
      <c r="L59" s="98"/>
      <c r="M59" s="163"/>
      <c r="N59" s="164"/>
      <c r="O59" s="162">
        <v>844454.02</v>
      </c>
      <c r="P59" s="164"/>
      <c r="Q59" s="101"/>
      <c r="R59" s="73" t="str">
        <f t="shared" si="1"/>
        <v>34201049190001000121</v>
      </c>
      <c r="S59" s="100"/>
      <c r="T59" s="100"/>
      <c r="U59" s="72"/>
    </row>
    <row r="60" spans="2:21" s="54" customFormat="1" ht="47.25" customHeight="1">
      <c r="B60" s="99" t="s">
        <v>81</v>
      </c>
      <c r="C60" s="76" t="s">
        <v>15</v>
      </c>
      <c r="D60" s="152" t="s">
        <v>72</v>
      </c>
      <c r="E60" s="153"/>
      <c r="F60" s="102" t="s">
        <v>87</v>
      </c>
      <c r="G60" s="149" t="s">
        <v>92</v>
      </c>
      <c r="H60" s="150"/>
      <c r="I60" s="151"/>
      <c r="J60" s="154" t="s">
        <v>82</v>
      </c>
      <c r="K60" s="155"/>
      <c r="L60" s="98"/>
      <c r="M60" s="163"/>
      <c r="N60" s="164"/>
      <c r="O60" s="162">
        <v>112280</v>
      </c>
      <c r="P60" s="164"/>
      <c r="Q60" s="101"/>
      <c r="R60" s="73" t="str">
        <f t="shared" si="1"/>
        <v>34201049190001000122</v>
      </c>
      <c r="S60" s="100"/>
      <c r="T60" s="100"/>
      <c r="U60" s="72"/>
    </row>
    <row r="61" spans="2:21" s="54" customFormat="1" ht="57.75" customHeight="1">
      <c r="B61" s="99" t="s">
        <v>83</v>
      </c>
      <c r="C61" s="76" t="s">
        <v>15</v>
      </c>
      <c r="D61" s="152" t="s">
        <v>72</v>
      </c>
      <c r="E61" s="153"/>
      <c r="F61" s="102" t="s">
        <v>87</v>
      </c>
      <c r="G61" s="149" t="s">
        <v>92</v>
      </c>
      <c r="H61" s="150"/>
      <c r="I61" s="151"/>
      <c r="J61" s="154" t="s">
        <v>84</v>
      </c>
      <c r="K61" s="155"/>
      <c r="L61" s="98"/>
      <c r="M61" s="163"/>
      <c r="N61" s="164"/>
      <c r="O61" s="162">
        <v>233010.31</v>
      </c>
      <c r="P61" s="164"/>
      <c r="Q61" s="101"/>
      <c r="R61" s="73" t="str">
        <f t="shared" si="1"/>
        <v>34201049190001000129</v>
      </c>
      <c r="S61" s="100"/>
      <c r="T61" s="100"/>
      <c r="U61" s="72"/>
    </row>
    <row r="62" spans="2:21" s="54" customFormat="1" ht="19.5" customHeight="1">
      <c r="B62" s="99" t="s">
        <v>86</v>
      </c>
      <c r="C62" s="76" t="s">
        <v>15</v>
      </c>
      <c r="D62" s="152" t="s">
        <v>72</v>
      </c>
      <c r="E62" s="153"/>
      <c r="F62" s="102" t="s">
        <v>87</v>
      </c>
      <c r="G62" s="149" t="s">
        <v>92</v>
      </c>
      <c r="H62" s="150"/>
      <c r="I62" s="151"/>
      <c r="J62" s="154" t="s">
        <v>89</v>
      </c>
      <c r="K62" s="155"/>
      <c r="L62" s="98"/>
      <c r="M62" s="163"/>
      <c r="N62" s="164"/>
      <c r="O62" s="162">
        <v>266020.07</v>
      </c>
      <c r="P62" s="164"/>
      <c r="Q62" s="101"/>
      <c r="R62" s="73" t="str">
        <f t="shared" si="1"/>
        <v>34201049190001000244</v>
      </c>
      <c r="S62" s="100"/>
      <c r="T62" s="100"/>
      <c r="U62" s="72"/>
    </row>
    <row r="63" spans="2:21" s="54" customFormat="1" ht="15.75" customHeight="1">
      <c r="B63" s="99" t="s">
        <v>93</v>
      </c>
      <c r="C63" s="76" t="s">
        <v>15</v>
      </c>
      <c r="D63" s="152" t="s">
        <v>72</v>
      </c>
      <c r="E63" s="153"/>
      <c r="F63" s="102" t="s">
        <v>87</v>
      </c>
      <c r="G63" s="149" t="s">
        <v>92</v>
      </c>
      <c r="H63" s="150"/>
      <c r="I63" s="151"/>
      <c r="J63" s="154" t="s">
        <v>94</v>
      </c>
      <c r="K63" s="155"/>
      <c r="L63" s="98"/>
      <c r="M63" s="163"/>
      <c r="N63" s="164"/>
      <c r="O63" s="162">
        <v>0</v>
      </c>
      <c r="P63" s="164"/>
      <c r="Q63" s="101"/>
      <c r="R63" s="73" t="str">
        <f t="shared" si="1"/>
        <v>34201049190001000247</v>
      </c>
      <c r="S63" s="100"/>
      <c r="T63" s="100"/>
      <c r="U63" s="72"/>
    </row>
    <row r="64" spans="2:21" s="54" customFormat="1" ht="25.5" customHeight="1">
      <c r="B64" s="99" t="s">
        <v>95</v>
      </c>
      <c r="C64" s="76" t="s">
        <v>15</v>
      </c>
      <c r="D64" s="152" t="s">
        <v>72</v>
      </c>
      <c r="E64" s="153"/>
      <c r="F64" s="102" t="s">
        <v>87</v>
      </c>
      <c r="G64" s="149" t="s">
        <v>92</v>
      </c>
      <c r="H64" s="150"/>
      <c r="I64" s="151"/>
      <c r="J64" s="154" t="s">
        <v>96</v>
      </c>
      <c r="K64" s="155"/>
      <c r="L64" s="98"/>
      <c r="M64" s="163"/>
      <c r="N64" s="164"/>
      <c r="O64" s="162">
        <v>819</v>
      </c>
      <c r="P64" s="164"/>
      <c r="Q64" s="101"/>
      <c r="R64" s="73" t="str">
        <f t="shared" si="1"/>
        <v>34201049190001000851</v>
      </c>
      <c r="S64" s="100"/>
      <c r="T64" s="100"/>
      <c r="U64" s="72"/>
    </row>
    <row r="65" spans="2:21" s="54" customFormat="1">
      <c r="B65" s="99" t="s">
        <v>97</v>
      </c>
      <c r="C65" s="76" t="s">
        <v>15</v>
      </c>
      <c r="D65" s="152" t="s">
        <v>72</v>
      </c>
      <c r="E65" s="153"/>
      <c r="F65" s="102" t="s">
        <v>87</v>
      </c>
      <c r="G65" s="149" t="s">
        <v>92</v>
      </c>
      <c r="H65" s="150"/>
      <c r="I65" s="151"/>
      <c r="J65" s="154" t="s">
        <v>98</v>
      </c>
      <c r="K65" s="155"/>
      <c r="L65" s="98"/>
      <c r="M65" s="163"/>
      <c r="N65" s="164"/>
      <c r="O65" s="162">
        <v>5155</v>
      </c>
      <c r="P65" s="164"/>
      <c r="Q65" s="101"/>
      <c r="R65" s="73" t="str">
        <f t="shared" si="1"/>
        <v>34201049190001000852</v>
      </c>
      <c r="S65" s="100"/>
      <c r="T65" s="100"/>
      <c r="U65" s="72"/>
    </row>
    <row r="66" spans="2:21" s="54" customFormat="1">
      <c r="B66" s="99" t="s">
        <v>99</v>
      </c>
      <c r="C66" s="76" t="s">
        <v>15</v>
      </c>
      <c r="D66" s="152" t="s">
        <v>72</v>
      </c>
      <c r="E66" s="153"/>
      <c r="F66" s="102" t="s">
        <v>87</v>
      </c>
      <c r="G66" s="149" t="s">
        <v>92</v>
      </c>
      <c r="H66" s="150"/>
      <c r="I66" s="151"/>
      <c r="J66" s="154" t="s">
        <v>100</v>
      </c>
      <c r="K66" s="155"/>
      <c r="L66" s="98"/>
      <c r="M66" s="163"/>
      <c r="N66" s="164"/>
      <c r="O66" s="162">
        <v>4638.01</v>
      </c>
      <c r="P66" s="164"/>
      <c r="Q66" s="101"/>
      <c r="R66" s="73" t="str">
        <f t="shared" si="1"/>
        <v>34201049190001000853</v>
      </c>
      <c r="S66" s="100"/>
      <c r="T66" s="100"/>
      <c r="U66" s="72"/>
    </row>
    <row r="67" spans="2:21" s="54" customFormat="1" ht="24" customHeight="1">
      <c r="B67" s="99" t="s">
        <v>77</v>
      </c>
      <c r="C67" s="76" t="s">
        <v>15</v>
      </c>
      <c r="D67" s="152" t="s">
        <v>72</v>
      </c>
      <c r="E67" s="153"/>
      <c r="F67" s="102" t="s">
        <v>87</v>
      </c>
      <c r="G67" s="149" t="s">
        <v>101</v>
      </c>
      <c r="H67" s="150"/>
      <c r="I67" s="151"/>
      <c r="J67" s="154" t="s">
        <v>80</v>
      </c>
      <c r="K67" s="155"/>
      <c r="L67" s="98"/>
      <c r="M67" s="163"/>
      <c r="N67" s="164"/>
      <c r="O67" s="162">
        <v>18613.900000000001</v>
      </c>
      <c r="P67" s="164"/>
      <c r="Q67" s="101"/>
      <c r="R67" s="73" t="str">
        <f t="shared" si="1"/>
        <v>34201049190071420121</v>
      </c>
      <c r="S67" s="100"/>
      <c r="T67" s="100"/>
      <c r="U67" s="72"/>
    </row>
    <row r="68" spans="2:21" s="54" customFormat="1" ht="54.75" customHeight="1">
      <c r="B68" s="99" t="s">
        <v>83</v>
      </c>
      <c r="C68" s="76" t="s">
        <v>15</v>
      </c>
      <c r="D68" s="152" t="s">
        <v>72</v>
      </c>
      <c r="E68" s="153"/>
      <c r="F68" s="102" t="s">
        <v>87</v>
      </c>
      <c r="G68" s="149" t="s">
        <v>101</v>
      </c>
      <c r="H68" s="150"/>
      <c r="I68" s="151"/>
      <c r="J68" s="154" t="s">
        <v>84</v>
      </c>
      <c r="K68" s="155"/>
      <c r="L68" s="98"/>
      <c r="M68" s="163"/>
      <c r="N68" s="164"/>
      <c r="O68" s="162">
        <v>5621.38</v>
      </c>
      <c r="P68" s="164"/>
      <c r="Q68" s="101"/>
      <c r="R68" s="73" t="str">
        <f t="shared" si="1"/>
        <v>34201049190071420129</v>
      </c>
      <c r="S68" s="100"/>
      <c r="T68" s="100"/>
      <c r="U68" s="72"/>
    </row>
    <row r="69" spans="2:21" s="54" customFormat="1" ht="24" customHeight="1">
      <c r="B69" s="99" t="s">
        <v>77</v>
      </c>
      <c r="C69" s="76" t="s">
        <v>15</v>
      </c>
      <c r="D69" s="152" t="s">
        <v>72</v>
      </c>
      <c r="E69" s="153"/>
      <c r="F69" s="102" t="s">
        <v>87</v>
      </c>
      <c r="G69" s="149" t="s">
        <v>102</v>
      </c>
      <c r="H69" s="150"/>
      <c r="I69" s="151"/>
      <c r="J69" s="154" t="s">
        <v>80</v>
      </c>
      <c r="K69" s="155"/>
      <c r="L69" s="98"/>
      <c r="M69" s="163"/>
      <c r="N69" s="164"/>
      <c r="O69" s="162">
        <v>35512.36</v>
      </c>
      <c r="P69" s="164"/>
      <c r="Q69" s="101"/>
      <c r="R69" s="73" t="str">
        <f t="shared" si="1"/>
        <v>34201049810070280121</v>
      </c>
      <c r="S69" s="100"/>
      <c r="T69" s="100"/>
      <c r="U69" s="72"/>
    </row>
    <row r="70" spans="2:21" s="54" customFormat="1" ht="42.75" customHeight="1">
      <c r="B70" s="99" t="s">
        <v>81</v>
      </c>
      <c r="C70" s="76" t="s">
        <v>15</v>
      </c>
      <c r="D70" s="152" t="s">
        <v>72</v>
      </c>
      <c r="E70" s="153"/>
      <c r="F70" s="102" t="s">
        <v>87</v>
      </c>
      <c r="G70" s="149" t="s">
        <v>102</v>
      </c>
      <c r="H70" s="150"/>
      <c r="I70" s="151"/>
      <c r="J70" s="154" t="s">
        <v>82</v>
      </c>
      <c r="K70" s="155"/>
      <c r="L70" s="98"/>
      <c r="M70" s="163"/>
      <c r="N70" s="164"/>
      <c r="O70" s="162">
        <v>8020</v>
      </c>
      <c r="P70" s="164"/>
      <c r="Q70" s="101"/>
      <c r="R70" s="73" t="str">
        <f t="shared" si="1"/>
        <v>34201049810070280122</v>
      </c>
      <c r="S70" s="100"/>
      <c r="T70" s="100"/>
      <c r="U70" s="72"/>
    </row>
    <row r="71" spans="2:21" s="54" customFormat="1" ht="54" customHeight="1">
      <c r="B71" s="99" t="s">
        <v>83</v>
      </c>
      <c r="C71" s="76" t="s">
        <v>15</v>
      </c>
      <c r="D71" s="152" t="s">
        <v>72</v>
      </c>
      <c r="E71" s="153"/>
      <c r="F71" s="102" t="s">
        <v>87</v>
      </c>
      <c r="G71" s="149" t="s">
        <v>102</v>
      </c>
      <c r="H71" s="150"/>
      <c r="I71" s="151"/>
      <c r="J71" s="154" t="s">
        <v>84</v>
      </c>
      <c r="K71" s="155"/>
      <c r="L71" s="98"/>
      <c r="M71" s="163"/>
      <c r="N71" s="164"/>
      <c r="O71" s="162">
        <v>9966.91</v>
      </c>
      <c r="P71" s="164"/>
      <c r="Q71" s="101"/>
      <c r="R71" s="73" t="str">
        <f t="shared" si="1"/>
        <v>34201049810070280129</v>
      </c>
      <c r="S71" s="100"/>
      <c r="T71" s="100"/>
      <c r="U71" s="72"/>
    </row>
    <row r="72" spans="2:21" s="54" customFormat="1" ht="14.25" customHeight="1">
      <c r="B72" s="99" t="s">
        <v>86</v>
      </c>
      <c r="C72" s="76" t="s">
        <v>15</v>
      </c>
      <c r="D72" s="152" t="s">
        <v>72</v>
      </c>
      <c r="E72" s="153"/>
      <c r="F72" s="102" t="s">
        <v>87</v>
      </c>
      <c r="G72" s="149" t="s">
        <v>102</v>
      </c>
      <c r="H72" s="150"/>
      <c r="I72" s="151"/>
      <c r="J72" s="154" t="s">
        <v>89</v>
      </c>
      <c r="K72" s="155"/>
      <c r="L72" s="98"/>
      <c r="M72" s="163"/>
      <c r="N72" s="164"/>
      <c r="O72" s="162">
        <v>8073.5</v>
      </c>
      <c r="P72" s="164"/>
      <c r="Q72" s="101"/>
      <c r="R72" s="73" t="str">
        <f t="shared" si="1"/>
        <v>34201049810070280244</v>
      </c>
      <c r="S72" s="100"/>
      <c r="T72" s="100"/>
      <c r="U72" s="72"/>
    </row>
    <row r="73" spans="2:21" s="54" customFormat="1" ht="15" customHeight="1">
      <c r="B73" s="99" t="s">
        <v>103</v>
      </c>
      <c r="C73" s="76" t="s">
        <v>15</v>
      </c>
      <c r="D73" s="152" t="s">
        <v>72</v>
      </c>
      <c r="E73" s="153"/>
      <c r="F73" s="102" t="s">
        <v>104</v>
      </c>
      <c r="G73" s="149" t="s">
        <v>105</v>
      </c>
      <c r="H73" s="150"/>
      <c r="I73" s="151"/>
      <c r="J73" s="154" t="s">
        <v>106</v>
      </c>
      <c r="K73" s="155"/>
      <c r="L73" s="98"/>
      <c r="M73" s="163"/>
      <c r="N73" s="164"/>
      <c r="O73" s="162"/>
      <c r="P73" s="164"/>
      <c r="Q73" s="101"/>
      <c r="R73" s="73" t="str">
        <f t="shared" si="1"/>
        <v>34201069740093020540</v>
      </c>
      <c r="S73" s="100"/>
      <c r="T73" s="100"/>
      <c r="U73" s="72"/>
    </row>
    <row r="74" spans="2:21" s="54" customFormat="1">
      <c r="B74" s="99" t="s">
        <v>107</v>
      </c>
      <c r="C74" s="76" t="s">
        <v>15</v>
      </c>
      <c r="D74" s="152" t="s">
        <v>72</v>
      </c>
      <c r="E74" s="153"/>
      <c r="F74" s="102" t="s">
        <v>108</v>
      </c>
      <c r="G74" s="149" t="s">
        <v>109</v>
      </c>
      <c r="H74" s="150"/>
      <c r="I74" s="151"/>
      <c r="J74" s="154" t="s">
        <v>110</v>
      </c>
      <c r="K74" s="155"/>
      <c r="L74" s="98"/>
      <c r="M74" s="163"/>
      <c r="N74" s="164"/>
      <c r="O74" s="162"/>
      <c r="P74" s="164"/>
      <c r="Q74" s="101"/>
      <c r="R74" s="73" t="str">
        <f t="shared" si="1"/>
        <v>34201119290023780870</v>
      </c>
      <c r="S74" s="100"/>
      <c r="T74" s="100"/>
      <c r="U74" s="72"/>
    </row>
    <row r="75" spans="2:21" s="54" customFormat="1" ht="69" customHeight="1">
      <c r="B75" s="99" t="s">
        <v>111</v>
      </c>
      <c r="C75" s="76" t="s">
        <v>15</v>
      </c>
      <c r="D75" s="152" t="s">
        <v>72</v>
      </c>
      <c r="E75" s="153"/>
      <c r="F75" s="102" t="s">
        <v>112</v>
      </c>
      <c r="G75" s="149" t="s">
        <v>113</v>
      </c>
      <c r="H75" s="150"/>
      <c r="I75" s="151"/>
      <c r="J75" s="154" t="s">
        <v>114</v>
      </c>
      <c r="K75" s="155"/>
      <c r="L75" s="98"/>
      <c r="M75" s="163"/>
      <c r="N75" s="164"/>
      <c r="O75" s="162">
        <v>2399.84</v>
      </c>
      <c r="P75" s="164"/>
      <c r="Q75" s="101"/>
      <c r="R75" s="73" t="str">
        <f t="shared" si="1"/>
        <v>34201139200023330123</v>
      </c>
      <c r="S75" s="100"/>
      <c r="T75" s="100"/>
      <c r="U75" s="72"/>
    </row>
    <row r="76" spans="2:21" s="54" customFormat="1" ht="15.75" customHeight="1">
      <c r="B76" s="99" t="s">
        <v>86</v>
      </c>
      <c r="C76" s="76" t="s">
        <v>15</v>
      </c>
      <c r="D76" s="152" t="s">
        <v>72</v>
      </c>
      <c r="E76" s="153"/>
      <c r="F76" s="102" t="s">
        <v>112</v>
      </c>
      <c r="G76" s="149" t="s">
        <v>115</v>
      </c>
      <c r="H76" s="150"/>
      <c r="I76" s="151"/>
      <c r="J76" s="154" t="s">
        <v>89</v>
      </c>
      <c r="K76" s="155"/>
      <c r="L76" s="98"/>
      <c r="M76" s="163"/>
      <c r="N76" s="164"/>
      <c r="O76" s="162"/>
      <c r="P76" s="164"/>
      <c r="Q76" s="101"/>
      <c r="R76" s="73" t="str">
        <f t="shared" si="1"/>
        <v>34201139200023340244</v>
      </c>
      <c r="S76" s="100"/>
      <c r="T76" s="100"/>
      <c r="U76" s="72"/>
    </row>
    <row r="77" spans="2:21" s="54" customFormat="1" ht="15.75" customHeight="1">
      <c r="B77" s="99" t="s">
        <v>103</v>
      </c>
      <c r="C77" s="76" t="s">
        <v>15</v>
      </c>
      <c r="D77" s="152" t="s">
        <v>72</v>
      </c>
      <c r="E77" s="153"/>
      <c r="F77" s="102" t="s">
        <v>112</v>
      </c>
      <c r="G77" s="149" t="s">
        <v>116</v>
      </c>
      <c r="H77" s="150"/>
      <c r="I77" s="151"/>
      <c r="J77" s="154" t="s">
        <v>106</v>
      </c>
      <c r="K77" s="155"/>
      <c r="L77" s="98"/>
      <c r="M77" s="163"/>
      <c r="N77" s="164"/>
      <c r="O77" s="162"/>
      <c r="P77" s="164"/>
      <c r="Q77" s="101"/>
      <c r="R77" s="73" t="str">
        <f t="shared" si="1"/>
        <v>34201139740093010540</v>
      </c>
      <c r="S77" s="100"/>
      <c r="T77" s="100"/>
      <c r="U77" s="72"/>
    </row>
    <row r="78" spans="2:21" s="54" customFormat="1" ht="26.25" customHeight="1">
      <c r="B78" s="99" t="s">
        <v>77</v>
      </c>
      <c r="C78" s="76" t="s">
        <v>15</v>
      </c>
      <c r="D78" s="152" t="s">
        <v>72</v>
      </c>
      <c r="E78" s="153"/>
      <c r="F78" s="102" t="s">
        <v>117</v>
      </c>
      <c r="G78" s="149" t="s">
        <v>118</v>
      </c>
      <c r="H78" s="150"/>
      <c r="I78" s="151"/>
      <c r="J78" s="154" t="s">
        <v>80</v>
      </c>
      <c r="K78" s="155"/>
      <c r="L78" s="98"/>
      <c r="M78" s="163"/>
      <c r="N78" s="164"/>
      <c r="O78" s="162">
        <v>43279.72</v>
      </c>
      <c r="P78" s="164"/>
      <c r="Q78" s="101"/>
      <c r="R78" s="73" t="str">
        <f t="shared" si="1"/>
        <v>34202039810051180121</v>
      </c>
      <c r="S78" s="100"/>
      <c r="T78" s="100"/>
      <c r="U78" s="72"/>
    </row>
    <row r="79" spans="2:21" s="54" customFormat="1" ht="55.5" customHeight="1">
      <c r="B79" s="99" t="s">
        <v>83</v>
      </c>
      <c r="C79" s="76" t="s">
        <v>15</v>
      </c>
      <c r="D79" s="152" t="s">
        <v>72</v>
      </c>
      <c r="E79" s="153"/>
      <c r="F79" s="102" t="s">
        <v>117</v>
      </c>
      <c r="G79" s="149" t="s">
        <v>118</v>
      </c>
      <c r="H79" s="150"/>
      <c r="I79" s="151"/>
      <c r="J79" s="154" t="s">
        <v>84</v>
      </c>
      <c r="K79" s="155"/>
      <c r="L79" s="98"/>
      <c r="M79" s="163"/>
      <c r="N79" s="164"/>
      <c r="O79" s="162">
        <v>13070.4</v>
      </c>
      <c r="P79" s="164"/>
      <c r="Q79" s="101"/>
      <c r="R79" s="73" t="str">
        <f t="shared" si="1"/>
        <v>34202039810051180129</v>
      </c>
      <c r="S79" s="100"/>
      <c r="T79" s="100"/>
      <c r="U79" s="72"/>
    </row>
    <row r="80" spans="2:21" s="54" customFormat="1" ht="16.5" customHeight="1">
      <c r="B80" s="99" t="s">
        <v>86</v>
      </c>
      <c r="C80" s="76" t="s">
        <v>15</v>
      </c>
      <c r="D80" s="152" t="s">
        <v>72</v>
      </c>
      <c r="E80" s="153"/>
      <c r="F80" s="102" t="s">
        <v>117</v>
      </c>
      <c r="G80" s="149" t="s">
        <v>118</v>
      </c>
      <c r="H80" s="150"/>
      <c r="I80" s="151"/>
      <c r="J80" s="154" t="s">
        <v>89</v>
      </c>
      <c r="K80" s="155"/>
      <c r="L80" s="98"/>
      <c r="M80" s="163"/>
      <c r="N80" s="164"/>
      <c r="O80" s="162">
        <v>0</v>
      </c>
      <c r="P80" s="164"/>
      <c r="Q80" s="101"/>
      <c r="R80" s="73" t="str">
        <f t="shared" si="1"/>
        <v>34202039810051180244</v>
      </c>
      <c r="S80" s="100"/>
      <c r="T80" s="100"/>
      <c r="U80" s="72"/>
    </row>
    <row r="81" spans="2:21" s="54" customFormat="1" ht="15.75" customHeight="1">
      <c r="B81" s="99" t="s">
        <v>86</v>
      </c>
      <c r="C81" s="76" t="s">
        <v>15</v>
      </c>
      <c r="D81" s="152" t="s">
        <v>72</v>
      </c>
      <c r="E81" s="153"/>
      <c r="F81" s="102" t="s">
        <v>119</v>
      </c>
      <c r="G81" s="149" t="s">
        <v>120</v>
      </c>
      <c r="H81" s="150"/>
      <c r="I81" s="151"/>
      <c r="J81" s="154" t="s">
        <v>89</v>
      </c>
      <c r="K81" s="155"/>
      <c r="L81" s="98"/>
      <c r="M81" s="163"/>
      <c r="N81" s="164"/>
      <c r="O81" s="162">
        <v>2800</v>
      </c>
      <c r="P81" s="164"/>
      <c r="Q81" s="101"/>
      <c r="R81" s="73" t="str">
        <f t="shared" si="1"/>
        <v>34203100900199990244</v>
      </c>
      <c r="S81" s="100"/>
      <c r="T81" s="100"/>
      <c r="U81" s="72"/>
    </row>
    <row r="82" spans="2:21" s="54" customFormat="1" ht="14.25" customHeight="1">
      <c r="B82" s="99" t="s">
        <v>86</v>
      </c>
      <c r="C82" s="76" t="s">
        <v>15</v>
      </c>
      <c r="D82" s="152" t="s">
        <v>72</v>
      </c>
      <c r="E82" s="153"/>
      <c r="F82" s="102" t="s">
        <v>119</v>
      </c>
      <c r="G82" s="149" t="s">
        <v>121</v>
      </c>
      <c r="H82" s="150"/>
      <c r="I82" s="151"/>
      <c r="J82" s="154" t="s">
        <v>89</v>
      </c>
      <c r="K82" s="155"/>
      <c r="L82" s="98"/>
      <c r="M82" s="163"/>
      <c r="N82" s="164"/>
      <c r="O82" s="162">
        <v>2700.06</v>
      </c>
      <c r="P82" s="164"/>
      <c r="Q82" s="101"/>
      <c r="R82" s="73" t="str">
        <f t="shared" si="1"/>
        <v>34203100900299990244</v>
      </c>
      <c r="S82" s="100"/>
      <c r="T82" s="100"/>
      <c r="U82" s="72"/>
    </row>
    <row r="83" spans="2:21" s="54" customFormat="1" ht="12.75" customHeight="1">
      <c r="B83" s="99" t="s">
        <v>103</v>
      </c>
      <c r="C83" s="76" t="s">
        <v>15</v>
      </c>
      <c r="D83" s="152" t="s">
        <v>72</v>
      </c>
      <c r="E83" s="153"/>
      <c r="F83" s="102" t="s">
        <v>122</v>
      </c>
      <c r="G83" s="149" t="s">
        <v>116</v>
      </c>
      <c r="H83" s="150"/>
      <c r="I83" s="151"/>
      <c r="J83" s="154" t="s">
        <v>106</v>
      </c>
      <c r="K83" s="155"/>
      <c r="L83" s="98"/>
      <c r="M83" s="163"/>
      <c r="N83" s="164"/>
      <c r="O83" s="162"/>
      <c r="P83" s="164"/>
      <c r="Q83" s="101"/>
      <c r="R83" s="73" t="str">
        <f t="shared" ref="R83:R103" si="2">IF(D83="","000",D83)&amp;IF(F83="","0000",F83)&amp;IF(G83="","0000000000",G83)&amp;IF(J83="","000",J83)</f>
        <v>34204059740093010540</v>
      </c>
      <c r="S83" s="100"/>
      <c r="T83" s="100"/>
      <c r="U83" s="72"/>
    </row>
    <row r="84" spans="2:21" s="54" customFormat="1" ht="17.25" customHeight="1">
      <c r="B84" s="99" t="s">
        <v>86</v>
      </c>
      <c r="C84" s="76" t="s">
        <v>15</v>
      </c>
      <c r="D84" s="152" t="s">
        <v>72</v>
      </c>
      <c r="E84" s="153"/>
      <c r="F84" s="102" t="s">
        <v>123</v>
      </c>
      <c r="G84" s="149" t="s">
        <v>124</v>
      </c>
      <c r="H84" s="150"/>
      <c r="I84" s="151"/>
      <c r="J84" s="154" t="s">
        <v>89</v>
      </c>
      <c r="K84" s="155"/>
      <c r="L84" s="98"/>
      <c r="M84" s="163"/>
      <c r="N84" s="164"/>
      <c r="O84" s="162">
        <v>640000</v>
      </c>
      <c r="P84" s="164"/>
      <c r="Q84" s="101"/>
      <c r="R84" s="73" t="str">
        <f t="shared" si="2"/>
        <v>34204090700171520244</v>
      </c>
      <c r="S84" s="100"/>
      <c r="T84" s="100"/>
      <c r="U84" s="72"/>
    </row>
    <row r="85" spans="2:21" s="54" customFormat="1" ht="16.5" customHeight="1">
      <c r="B85" s="99" t="s">
        <v>86</v>
      </c>
      <c r="C85" s="76" t="s">
        <v>15</v>
      </c>
      <c r="D85" s="152" t="s">
        <v>72</v>
      </c>
      <c r="E85" s="153"/>
      <c r="F85" s="102" t="s">
        <v>123</v>
      </c>
      <c r="G85" s="149" t="s">
        <v>125</v>
      </c>
      <c r="H85" s="150"/>
      <c r="I85" s="151"/>
      <c r="J85" s="154" t="s">
        <v>89</v>
      </c>
      <c r="K85" s="155"/>
      <c r="L85" s="98"/>
      <c r="M85" s="163"/>
      <c r="N85" s="164"/>
      <c r="O85" s="162">
        <v>177494.63</v>
      </c>
      <c r="P85" s="164"/>
      <c r="Q85" s="101"/>
      <c r="R85" s="73" t="str">
        <f t="shared" si="2"/>
        <v>34204090700199990244</v>
      </c>
      <c r="S85" s="100"/>
      <c r="T85" s="100"/>
      <c r="U85" s="72"/>
    </row>
    <row r="86" spans="2:21" s="54" customFormat="1" ht="15.75" customHeight="1">
      <c r="B86" s="99" t="s">
        <v>93</v>
      </c>
      <c r="C86" s="76" t="s">
        <v>15</v>
      </c>
      <c r="D86" s="152" t="s">
        <v>72</v>
      </c>
      <c r="E86" s="153"/>
      <c r="F86" s="102" t="s">
        <v>123</v>
      </c>
      <c r="G86" s="149" t="s">
        <v>125</v>
      </c>
      <c r="H86" s="150"/>
      <c r="I86" s="151"/>
      <c r="J86" s="154" t="s">
        <v>94</v>
      </c>
      <c r="K86" s="155"/>
      <c r="L86" s="98"/>
      <c r="M86" s="163"/>
      <c r="N86" s="164"/>
      <c r="O86" s="162"/>
      <c r="P86" s="164"/>
      <c r="Q86" s="101"/>
      <c r="R86" s="73" t="str">
        <f t="shared" si="2"/>
        <v>34204090700199990247</v>
      </c>
      <c r="S86" s="100"/>
      <c r="T86" s="100"/>
      <c r="U86" s="72"/>
    </row>
    <row r="87" spans="2:21" s="54" customFormat="1" ht="15" customHeight="1">
      <c r="B87" s="99" t="s">
        <v>86</v>
      </c>
      <c r="C87" s="76" t="s">
        <v>15</v>
      </c>
      <c r="D87" s="152" t="s">
        <v>72</v>
      </c>
      <c r="E87" s="153"/>
      <c r="F87" s="102" t="s">
        <v>123</v>
      </c>
      <c r="G87" s="149" t="s">
        <v>126</v>
      </c>
      <c r="H87" s="150"/>
      <c r="I87" s="151"/>
      <c r="J87" s="154" t="s">
        <v>89</v>
      </c>
      <c r="K87" s="155"/>
      <c r="L87" s="98"/>
      <c r="M87" s="163"/>
      <c r="N87" s="164"/>
      <c r="O87" s="162">
        <v>33685</v>
      </c>
      <c r="P87" s="164"/>
      <c r="Q87" s="101"/>
      <c r="R87" s="73" t="str">
        <f t="shared" si="2"/>
        <v>342040907001S1520244</v>
      </c>
      <c r="S87" s="100"/>
      <c r="T87" s="100"/>
      <c r="U87" s="72"/>
    </row>
    <row r="88" spans="2:21" s="54" customFormat="1" ht="12" customHeight="1">
      <c r="B88" s="99" t="s">
        <v>86</v>
      </c>
      <c r="C88" s="76" t="s">
        <v>15</v>
      </c>
      <c r="D88" s="152" t="s">
        <v>72</v>
      </c>
      <c r="E88" s="153"/>
      <c r="F88" s="102" t="s">
        <v>127</v>
      </c>
      <c r="G88" s="149" t="s">
        <v>128</v>
      </c>
      <c r="H88" s="150"/>
      <c r="I88" s="151"/>
      <c r="J88" s="154" t="s">
        <v>89</v>
      </c>
      <c r="K88" s="155"/>
      <c r="L88" s="98"/>
      <c r="M88" s="163"/>
      <c r="N88" s="164"/>
      <c r="O88" s="162"/>
      <c r="P88" s="164"/>
      <c r="Q88" s="101"/>
      <c r="R88" s="73" t="str">
        <f t="shared" si="2"/>
        <v>34205030300172090244</v>
      </c>
      <c r="S88" s="100"/>
      <c r="T88" s="100"/>
      <c r="U88" s="72"/>
    </row>
    <row r="89" spans="2:21" s="54" customFormat="1" ht="13.5" customHeight="1">
      <c r="B89" s="99" t="s">
        <v>86</v>
      </c>
      <c r="C89" s="76" t="s">
        <v>15</v>
      </c>
      <c r="D89" s="152" t="s">
        <v>72</v>
      </c>
      <c r="E89" s="153"/>
      <c r="F89" s="102" t="s">
        <v>127</v>
      </c>
      <c r="G89" s="149" t="s">
        <v>129</v>
      </c>
      <c r="H89" s="150"/>
      <c r="I89" s="151"/>
      <c r="J89" s="154" t="s">
        <v>89</v>
      </c>
      <c r="K89" s="155"/>
      <c r="L89" s="98"/>
      <c r="M89" s="163"/>
      <c r="N89" s="164"/>
      <c r="O89" s="162"/>
      <c r="P89" s="164"/>
      <c r="Q89" s="101"/>
      <c r="R89" s="73" t="str">
        <f t="shared" si="2"/>
        <v>342050303001S2090244</v>
      </c>
      <c r="S89" s="100"/>
      <c r="T89" s="100"/>
      <c r="U89" s="72"/>
    </row>
    <row r="90" spans="2:21" s="54" customFormat="1" ht="16.5" customHeight="1">
      <c r="B90" s="99" t="s">
        <v>86</v>
      </c>
      <c r="C90" s="76" t="s">
        <v>15</v>
      </c>
      <c r="D90" s="152" t="s">
        <v>72</v>
      </c>
      <c r="E90" s="153"/>
      <c r="F90" s="102" t="s">
        <v>127</v>
      </c>
      <c r="G90" s="149" t="s">
        <v>130</v>
      </c>
      <c r="H90" s="150"/>
      <c r="I90" s="151"/>
      <c r="J90" s="154" t="s">
        <v>89</v>
      </c>
      <c r="K90" s="155"/>
      <c r="L90" s="98"/>
      <c r="M90" s="163"/>
      <c r="N90" s="164"/>
      <c r="O90" s="162">
        <v>144680</v>
      </c>
      <c r="P90" s="164"/>
      <c r="Q90" s="101"/>
      <c r="R90" s="73" t="str">
        <f t="shared" si="2"/>
        <v>34205030800175360244</v>
      </c>
      <c r="S90" s="100"/>
      <c r="T90" s="100"/>
      <c r="U90" s="72"/>
    </row>
    <row r="91" spans="2:21" s="54" customFormat="1" ht="15" customHeight="1">
      <c r="B91" s="99" t="s">
        <v>86</v>
      </c>
      <c r="C91" s="76" t="s">
        <v>15</v>
      </c>
      <c r="D91" s="152" t="s">
        <v>72</v>
      </c>
      <c r="E91" s="153"/>
      <c r="F91" s="102" t="s">
        <v>127</v>
      </c>
      <c r="G91" s="149" t="s">
        <v>131</v>
      </c>
      <c r="H91" s="150"/>
      <c r="I91" s="151"/>
      <c r="J91" s="154" t="s">
        <v>89</v>
      </c>
      <c r="K91" s="155"/>
      <c r="L91" s="98"/>
      <c r="M91" s="163"/>
      <c r="N91" s="164"/>
      <c r="O91" s="162">
        <v>19500</v>
      </c>
      <c r="P91" s="164"/>
      <c r="Q91" s="101"/>
      <c r="R91" s="73" t="str">
        <f t="shared" si="2"/>
        <v>34205030800194030244</v>
      </c>
      <c r="S91" s="100"/>
      <c r="T91" s="100"/>
      <c r="U91" s="72"/>
    </row>
    <row r="92" spans="2:21" s="54" customFormat="1" ht="15" customHeight="1">
      <c r="B92" s="99" t="s">
        <v>86</v>
      </c>
      <c r="C92" s="76" t="s">
        <v>15</v>
      </c>
      <c r="D92" s="152" t="s">
        <v>72</v>
      </c>
      <c r="E92" s="153"/>
      <c r="F92" s="102" t="s">
        <v>127</v>
      </c>
      <c r="G92" s="149" t="s">
        <v>132</v>
      </c>
      <c r="H92" s="150"/>
      <c r="I92" s="151"/>
      <c r="J92" s="154" t="s">
        <v>89</v>
      </c>
      <c r="K92" s="155"/>
      <c r="L92" s="98"/>
      <c r="M92" s="163"/>
      <c r="N92" s="164"/>
      <c r="O92" s="162">
        <v>61600</v>
      </c>
      <c r="P92" s="164"/>
      <c r="Q92" s="101"/>
      <c r="R92" s="73" t="str">
        <f t="shared" si="2"/>
        <v>34205030800194040244</v>
      </c>
      <c r="S92" s="100"/>
      <c r="T92" s="100"/>
      <c r="U92" s="72"/>
    </row>
    <row r="93" spans="2:21" s="54" customFormat="1" ht="15.75" customHeight="1">
      <c r="B93" s="99" t="s">
        <v>86</v>
      </c>
      <c r="C93" s="76" t="s">
        <v>15</v>
      </c>
      <c r="D93" s="152" t="s">
        <v>72</v>
      </c>
      <c r="E93" s="153"/>
      <c r="F93" s="102" t="s">
        <v>127</v>
      </c>
      <c r="G93" s="149" t="s">
        <v>133</v>
      </c>
      <c r="H93" s="150"/>
      <c r="I93" s="151"/>
      <c r="J93" s="154" t="s">
        <v>89</v>
      </c>
      <c r="K93" s="155"/>
      <c r="L93" s="98"/>
      <c r="M93" s="163"/>
      <c r="N93" s="164"/>
      <c r="O93" s="162">
        <v>32416</v>
      </c>
      <c r="P93" s="164"/>
      <c r="Q93" s="101"/>
      <c r="R93" s="73" t="str">
        <f t="shared" si="2"/>
        <v>34205030800199990244</v>
      </c>
      <c r="S93" s="100"/>
      <c r="T93" s="100"/>
      <c r="U93" s="72"/>
    </row>
    <row r="94" spans="2:21" s="54" customFormat="1" ht="15" customHeight="1">
      <c r="B94" s="99" t="s">
        <v>86</v>
      </c>
      <c r="C94" s="76" t="s">
        <v>15</v>
      </c>
      <c r="D94" s="152" t="s">
        <v>72</v>
      </c>
      <c r="E94" s="153"/>
      <c r="F94" s="102" t="s">
        <v>127</v>
      </c>
      <c r="G94" s="149" t="s">
        <v>134</v>
      </c>
      <c r="H94" s="150"/>
      <c r="I94" s="151"/>
      <c r="J94" s="154" t="s">
        <v>89</v>
      </c>
      <c r="K94" s="155"/>
      <c r="L94" s="98"/>
      <c r="M94" s="163"/>
      <c r="N94" s="164"/>
      <c r="O94" s="162">
        <v>61932.35</v>
      </c>
      <c r="P94" s="164"/>
      <c r="Q94" s="101"/>
      <c r="R94" s="73" t="str">
        <f t="shared" si="2"/>
        <v>34205030800299990244</v>
      </c>
      <c r="S94" s="100"/>
      <c r="T94" s="100"/>
      <c r="U94" s="72"/>
    </row>
    <row r="95" spans="2:21" s="54" customFormat="1" ht="14.25" customHeight="1">
      <c r="B95" s="99" t="s">
        <v>93</v>
      </c>
      <c r="C95" s="76" t="s">
        <v>15</v>
      </c>
      <c r="D95" s="152" t="s">
        <v>72</v>
      </c>
      <c r="E95" s="153"/>
      <c r="F95" s="102" t="s">
        <v>127</v>
      </c>
      <c r="G95" s="149" t="s">
        <v>134</v>
      </c>
      <c r="H95" s="150"/>
      <c r="I95" s="151"/>
      <c r="J95" s="154" t="s">
        <v>94</v>
      </c>
      <c r="K95" s="155"/>
      <c r="L95" s="98"/>
      <c r="M95" s="163"/>
      <c r="N95" s="164"/>
      <c r="O95" s="162">
        <v>191944.95999999999</v>
      </c>
      <c r="P95" s="164"/>
      <c r="Q95" s="101"/>
      <c r="R95" s="73" t="str">
        <f t="shared" si="2"/>
        <v>34205030800299990247</v>
      </c>
      <c r="S95" s="100"/>
      <c r="T95" s="100"/>
      <c r="U95" s="72"/>
    </row>
    <row r="96" spans="2:21" s="54" customFormat="1" ht="16.5" customHeight="1">
      <c r="B96" s="99" t="s">
        <v>86</v>
      </c>
      <c r="C96" s="76" t="s">
        <v>15</v>
      </c>
      <c r="D96" s="152" t="s">
        <v>72</v>
      </c>
      <c r="E96" s="153"/>
      <c r="F96" s="102" t="s">
        <v>127</v>
      </c>
      <c r="G96" s="149" t="s">
        <v>135</v>
      </c>
      <c r="H96" s="150"/>
      <c r="I96" s="151"/>
      <c r="J96" s="154" t="s">
        <v>89</v>
      </c>
      <c r="K96" s="155"/>
      <c r="L96" s="98"/>
      <c r="M96" s="163"/>
      <c r="N96" s="164"/>
      <c r="O96" s="162">
        <v>15758</v>
      </c>
      <c r="P96" s="164"/>
      <c r="Q96" s="101"/>
      <c r="R96" s="73" t="str">
        <f t="shared" si="2"/>
        <v>34205030800399990244</v>
      </c>
      <c r="S96" s="100"/>
      <c r="T96" s="100"/>
      <c r="U96" s="72"/>
    </row>
    <row r="97" spans="2:21" s="54" customFormat="1" ht="15.75" customHeight="1">
      <c r="B97" s="99" t="s">
        <v>86</v>
      </c>
      <c r="C97" s="76" t="s">
        <v>15</v>
      </c>
      <c r="D97" s="152" t="s">
        <v>72</v>
      </c>
      <c r="E97" s="153"/>
      <c r="F97" s="102" t="s">
        <v>136</v>
      </c>
      <c r="G97" s="149" t="s">
        <v>137</v>
      </c>
      <c r="H97" s="150"/>
      <c r="I97" s="151"/>
      <c r="J97" s="154" t="s">
        <v>89</v>
      </c>
      <c r="K97" s="155"/>
      <c r="L97" s="98"/>
      <c r="M97" s="163"/>
      <c r="N97" s="164"/>
      <c r="O97" s="162"/>
      <c r="P97" s="164"/>
      <c r="Q97" s="101"/>
      <c r="R97" s="73" t="str">
        <f t="shared" si="2"/>
        <v>34207079200023520244</v>
      </c>
      <c r="S97" s="100"/>
      <c r="T97" s="100"/>
      <c r="U97" s="72"/>
    </row>
    <row r="98" spans="2:21" s="54" customFormat="1" ht="14.25" customHeight="1">
      <c r="B98" s="99" t="s">
        <v>103</v>
      </c>
      <c r="C98" s="76" t="s">
        <v>15</v>
      </c>
      <c r="D98" s="152" t="s">
        <v>72</v>
      </c>
      <c r="E98" s="153"/>
      <c r="F98" s="102" t="s">
        <v>136</v>
      </c>
      <c r="G98" s="149" t="s">
        <v>138</v>
      </c>
      <c r="H98" s="150"/>
      <c r="I98" s="151"/>
      <c r="J98" s="154" t="s">
        <v>106</v>
      </c>
      <c r="K98" s="155"/>
      <c r="L98" s="98"/>
      <c r="M98" s="163"/>
      <c r="N98" s="164"/>
      <c r="O98" s="162"/>
      <c r="P98" s="164"/>
      <c r="Q98" s="101"/>
      <c r="R98" s="73" t="str">
        <f t="shared" si="2"/>
        <v>34207079740093030540</v>
      </c>
      <c r="S98" s="100"/>
      <c r="T98" s="100"/>
      <c r="U98" s="72"/>
    </row>
    <row r="99" spans="2:21" s="54" customFormat="1" ht="14.25" customHeight="1">
      <c r="B99" s="99" t="s">
        <v>86</v>
      </c>
      <c r="C99" s="76" t="s">
        <v>15</v>
      </c>
      <c r="D99" s="152" t="s">
        <v>72</v>
      </c>
      <c r="E99" s="153"/>
      <c r="F99" s="102" t="s">
        <v>139</v>
      </c>
      <c r="G99" s="149" t="s">
        <v>140</v>
      </c>
      <c r="H99" s="150"/>
      <c r="I99" s="151"/>
      <c r="J99" s="154" t="s">
        <v>89</v>
      </c>
      <c r="K99" s="155"/>
      <c r="L99" s="98"/>
      <c r="M99" s="163"/>
      <c r="N99" s="164"/>
      <c r="O99" s="162"/>
      <c r="P99" s="164"/>
      <c r="Q99" s="101"/>
      <c r="R99" s="73" t="str">
        <f t="shared" si="2"/>
        <v>34208019200023590244</v>
      </c>
      <c r="S99" s="100"/>
      <c r="T99" s="100"/>
      <c r="U99" s="72"/>
    </row>
    <row r="100" spans="2:21" s="54" customFormat="1" ht="13.5" customHeight="1">
      <c r="B100" s="99" t="s">
        <v>103</v>
      </c>
      <c r="C100" s="76" t="s">
        <v>15</v>
      </c>
      <c r="D100" s="152" t="s">
        <v>72</v>
      </c>
      <c r="E100" s="153"/>
      <c r="F100" s="102" t="s">
        <v>139</v>
      </c>
      <c r="G100" s="149" t="s">
        <v>141</v>
      </c>
      <c r="H100" s="150"/>
      <c r="I100" s="151"/>
      <c r="J100" s="154" t="s">
        <v>106</v>
      </c>
      <c r="K100" s="155"/>
      <c r="L100" s="98"/>
      <c r="M100" s="163"/>
      <c r="N100" s="164"/>
      <c r="O100" s="162"/>
      <c r="P100" s="164"/>
      <c r="Q100" s="101"/>
      <c r="R100" s="73" t="str">
        <f t="shared" si="2"/>
        <v>34208019740093040540</v>
      </c>
      <c r="S100" s="100"/>
      <c r="T100" s="100"/>
      <c r="U100" s="72"/>
    </row>
    <row r="101" spans="2:21" s="54" customFormat="1" ht="22.5">
      <c r="B101" s="99" t="s">
        <v>142</v>
      </c>
      <c r="C101" s="76" t="s">
        <v>15</v>
      </c>
      <c r="D101" s="152" t="s">
        <v>72</v>
      </c>
      <c r="E101" s="153"/>
      <c r="F101" s="102" t="s">
        <v>143</v>
      </c>
      <c r="G101" s="149" t="s">
        <v>144</v>
      </c>
      <c r="H101" s="150"/>
      <c r="I101" s="151"/>
      <c r="J101" s="154" t="s">
        <v>145</v>
      </c>
      <c r="K101" s="155"/>
      <c r="L101" s="98"/>
      <c r="M101" s="163"/>
      <c r="N101" s="164"/>
      <c r="O101" s="162">
        <v>49801.25</v>
      </c>
      <c r="P101" s="164"/>
      <c r="Q101" s="101"/>
      <c r="R101" s="73" t="str">
        <f t="shared" si="2"/>
        <v>34210019200023820312</v>
      </c>
      <c r="S101" s="100"/>
      <c r="T101" s="100"/>
      <c r="U101" s="72"/>
    </row>
    <row r="102" spans="2:21" s="54" customFormat="1" ht="15" customHeight="1">
      <c r="B102" s="99" t="s">
        <v>86</v>
      </c>
      <c r="C102" s="76" t="s">
        <v>15</v>
      </c>
      <c r="D102" s="152" t="s">
        <v>72</v>
      </c>
      <c r="E102" s="153"/>
      <c r="F102" s="102" t="s">
        <v>146</v>
      </c>
      <c r="G102" s="149" t="s">
        <v>147</v>
      </c>
      <c r="H102" s="150"/>
      <c r="I102" s="151"/>
      <c r="J102" s="154" t="s">
        <v>89</v>
      </c>
      <c r="K102" s="155"/>
      <c r="L102" s="98"/>
      <c r="M102" s="163"/>
      <c r="N102" s="164"/>
      <c r="O102" s="162"/>
      <c r="P102" s="164"/>
      <c r="Q102" s="101"/>
      <c r="R102" s="73" t="str">
        <f t="shared" si="2"/>
        <v>34211019200023600244</v>
      </c>
      <c r="S102" s="100"/>
      <c r="T102" s="100"/>
      <c r="U102" s="72"/>
    </row>
    <row r="103" spans="2:21" s="54" customFormat="1" ht="13.5" customHeight="1">
      <c r="B103" s="99" t="s">
        <v>103</v>
      </c>
      <c r="C103" s="76" t="s">
        <v>15</v>
      </c>
      <c r="D103" s="152" t="s">
        <v>72</v>
      </c>
      <c r="E103" s="153"/>
      <c r="F103" s="102" t="s">
        <v>146</v>
      </c>
      <c r="G103" s="149" t="s">
        <v>148</v>
      </c>
      <c r="H103" s="150"/>
      <c r="I103" s="151"/>
      <c r="J103" s="154" t="s">
        <v>106</v>
      </c>
      <c r="K103" s="155"/>
      <c r="L103" s="98"/>
      <c r="M103" s="163"/>
      <c r="N103" s="164"/>
      <c r="O103" s="162"/>
      <c r="P103" s="164"/>
      <c r="Q103" s="101"/>
      <c r="R103" s="73" t="str">
        <f t="shared" si="2"/>
        <v>34211019740093050540</v>
      </c>
      <c r="S103" s="100"/>
      <c r="T103" s="100"/>
      <c r="U103" s="72"/>
    </row>
    <row r="104" spans="2:21" s="22" customFormat="1" ht="12.75" hidden="1" customHeight="1">
      <c r="B104" s="93"/>
      <c r="C104" s="30"/>
      <c r="D104" s="31"/>
      <c r="E104" s="182"/>
      <c r="F104" s="182"/>
      <c r="G104" s="182"/>
      <c r="H104" s="182"/>
      <c r="I104" s="182"/>
      <c r="J104" s="182"/>
      <c r="K104" s="182"/>
      <c r="L104" s="69"/>
      <c r="M104" s="180"/>
      <c r="N104" s="181"/>
      <c r="O104" s="179"/>
      <c r="P104" s="180"/>
      <c r="Q104" s="66"/>
      <c r="R104" s="55"/>
    </row>
    <row r="105" spans="2:21" s="22" customFormat="1" ht="23.25" thickBot="1">
      <c r="B105" s="90" t="s">
        <v>16</v>
      </c>
      <c r="C105" s="78" t="s">
        <v>45</v>
      </c>
      <c r="D105" s="122" t="s">
        <v>12</v>
      </c>
      <c r="E105" s="123"/>
      <c r="F105" s="123"/>
      <c r="G105" s="123"/>
      <c r="H105" s="123"/>
      <c r="I105" s="123"/>
      <c r="J105" s="123"/>
      <c r="K105" s="123"/>
      <c r="L105" s="124"/>
      <c r="M105" s="176"/>
      <c r="N105" s="176"/>
      <c r="O105" s="205">
        <v>493705.99</v>
      </c>
      <c r="P105" s="205"/>
      <c r="Q105" s="66"/>
      <c r="R105" s="55"/>
    </row>
    <row r="107" spans="2:21" ht="15">
      <c r="B107" s="174" t="s">
        <v>44</v>
      </c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"/>
    </row>
    <row r="108" spans="2:21">
      <c r="B108" s="14"/>
      <c r="C108" s="33"/>
      <c r="D108" s="33"/>
      <c r="E108" s="33"/>
      <c r="F108" s="33"/>
      <c r="G108" s="33"/>
      <c r="H108" s="33"/>
      <c r="I108" s="33"/>
      <c r="J108" s="33"/>
      <c r="K108" s="15"/>
      <c r="L108" s="71"/>
      <c r="M108" s="17"/>
      <c r="N108" s="17"/>
      <c r="O108" s="17"/>
      <c r="P108" s="17"/>
    </row>
    <row r="109" spans="2:21" s="1" customFormat="1" ht="11.25" customHeight="1">
      <c r="B109" s="91"/>
      <c r="C109" s="52"/>
      <c r="D109" s="125" t="s">
        <v>52</v>
      </c>
      <c r="E109" s="125"/>
      <c r="F109" s="125"/>
      <c r="G109" s="125"/>
      <c r="H109" s="125"/>
      <c r="I109" s="125"/>
      <c r="J109" s="125"/>
      <c r="K109" s="125"/>
      <c r="L109" s="125"/>
      <c r="M109" s="194" t="s">
        <v>3</v>
      </c>
      <c r="N109" s="194"/>
      <c r="O109" s="194"/>
      <c r="P109" s="194"/>
      <c r="Q109" s="59"/>
      <c r="R109" s="56"/>
    </row>
    <row r="110" spans="2:21" s="1" customFormat="1" ht="11.25" customHeight="1">
      <c r="B110" s="28"/>
      <c r="C110" s="53" t="s">
        <v>4</v>
      </c>
      <c r="D110" s="126"/>
      <c r="E110" s="126"/>
      <c r="F110" s="126"/>
      <c r="G110" s="126"/>
      <c r="H110" s="126"/>
      <c r="I110" s="126"/>
      <c r="J110" s="126"/>
      <c r="K110" s="126"/>
      <c r="L110" s="126"/>
      <c r="M110" s="194" t="s">
        <v>49</v>
      </c>
      <c r="N110" s="194"/>
      <c r="O110" s="194"/>
      <c r="P110" s="194"/>
      <c r="Q110" s="59"/>
      <c r="R110" s="56"/>
    </row>
    <row r="111" spans="2:21" s="1" customFormat="1" ht="11.25">
      <c r="B111" s="29" t="s">
        <v>5</v>
      </c>
      <c r="C111" s="53" t="s">
        <v>6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94"/>
      <c r="N111" s="194"/>
      <c r="O111" s="194"/>
      <c r="P111" s="194"/>
      <c r="Q111" s="59"/>
      <c r="R111" s="56"/>
    </row>
    <row r="112" spans="2:21" s="1" customFormat="1" ht="11.25">
      <c r="B112" s="28"/>
      <c r="C112" s="53" t="s">
        <v>7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94"/>
      <c r="N112" s="194"/>
      <c r="O112" s="194"/>
      <c r="P112" s="194"/>
      <c r="Q112" s="59"/>
      <c r="R112" s="56"/>
    </row>
    <row r="113" spans="2:21" s="1" customFormat="1" ht="11.25">
      <c r="B113" s="28"/>
      <c r="C113" s="53"/>
      <c r="D113" s="127"/>
      <c r="E113" s="127"/>
      <c r="F113" s="127"/>
      <c r="G113" s="127"/>
      <c r="H113" s="127"/>
      <c r="I113" s="127"/>
      <c r="J113" s="127"/>
      <c r="K113" s="127"/>
      <c r="L113" s="127"/>
      <c r="M113" s="194"/>
      <c r="N113" s="194"/>
      <c r="O113" s="194"/>
      <c r="P113" s="194"/>
      <c r="Q113" s="59"/>
      <c r="R113" s="56"/>
    </row>
    <row r="114" spans="2:21" ht="13.5" thickBot="1">
      <c r="B114" s="94">
        <v>1</v>
      </c>
      <c r="C114" s="35">
        <v>2</v>
      </c>
      <c r="D114" s="128">
        <v>3</v>
      </c>
      <c r="E114" s="128"/>
      <c r="F114" s="128"/>
      <c r="G114" s="128"/>
      <c r="H114" s="128"/>
      <c r="I114" s="128"/>
      <c r="J114" s="128"/>
      <c r="K114" s="128"/>
      <c r="L114" s="128"/>
      <c r="M114" s="137" t="s">
        <v>9</v>
      </c>
      <c r="N114" s="137"/>
      <c r="O114" s="137"/>
      <c r="P114" s="137"/>
      <c r="Q114" s="65"/>
    </row>
    <row r="115" spans="2:21" ht="22.5">
      <c r="B115" s="95" t="s">
        <v>17</v>
      </c>
      <c r="C115" s="74" t="s">
        <v>18</v>
      </c>
      <c r="D115" s="143" t="s">
        <v>12</v>
      </c>
      <c r="E115" s="144"/>
      <c r="F115" s="144"/>
      <c r="G115" s="144"/>
      <c r="H115" s="144"/>
      <c r="I115" s="144"/>
      <c r="J115" s="144"/>
      <c r="K115" s="144"/>
      <c r="L115" s="145"/>
      <c r="M115" s="173">
        <v>-493705.99</v>
      </c>
      <c r="N115" s="173"/>
      <c r="O115" s="173"/>
      <c r="P115" s="173"/>
      <c r="Q115" s="62"/>
    </row>
    <row r="116" spans="2:21">
      <c r="B116" s="96" t="s">
        <v>19</v>
      </c>
      <c r="C116" s="75"/>
      <c r="D116" s="119"/>
      <c r="E116" s="120"/>
      <c r="F116" s="120"/>
      <c r="G116" s="120"/>
      <c r="H116" s="120"/>
      <c r="I116" s="120"/>
      <c r="J116" s="120"/>
      <c r="K116" s="120"/>
      <c r="L116" s="121"/>
      <c r="M116" s="178"/>
      <c r="N116" s="178"/>
      <c r="O116" s="178"/>
      <c r="P116" s="178"/>
      <c r="Q116" s="62"/>
    </row>
    <row r="117" spans="2:21" ht="22.5">
      <c r="B117" s="96" t="s">
        <v>20</v>
      </c>
      <c r="C117" s="79" t="s">
        <v>21</v>
      </c>
      <c r="D117" s="119" t="s">
        <v>12</v>
      </c>
      <c r="E117" s="120"/>
      <c r="F117" s="120"/>
      <c r="G117" s="120"/>
      <c r="H117" s="120"/>
      <c r="I117" s="120"/>
      <c r="J117" s="120"/>
      <c r="K117" s="120"/>
      <c r="L117" s="121"/>
      <c r="M117" s="175"/>
      <c r="N117" s="175"/>
      <c r="O117" s="175"/>
      <c r="P117" s="175"/>
      <c r="Q117" s="62"/>
    </row>
    <row r="118" spans="2:21">
      <c r="B118" s="96" t="s">
        <v>22</v>
      </c>
      <c r="C118" s="77"/>
      <c r="D118" s="119"/>
      <c r="E118" s="120"/>
      <c r="F118" s="120"/>
      <c r="G118" s="120"/>
      <c r="H118" s="120"/>
      <c r="I118" s="120"/>
      <c r="J118" s="120"/>
      <c r="K118" s="120"/>
      <c r="L118" s="121"/>
      <c r="M118" s="135"/>
      <c r="N118" s="135"/>
      <c r="O118" s="135"/>
      <c r="P118" s="135"/>
      <c r="Q118" s="62"/>
    </row>
    <row r="119" spans="2:21" s="54" customFormat="1">
      <c r="B119" s="103"/>
      <c r="C119" s="104" t="s">
        <v>21</v>
      </c>
      <c r="D119" s="132"/>
      <c r="E119" s="133"/>
      <c r="F119" s="156"/>
      <c r="G119" s="157"/>
      <c r="H119" s="157"/>
      <c r="I119" s="157"/>
      <c r="J119" s="157"/>
      <c r="K119" s="157"/>
      <c r="L119" s="158"/>
      <c r="M119" s="177"/>
      <c r="N119" s="177"/>
      <c r="O119" s="177"/>
      <c r="P119" s="177"/>
      <c r="Q119" s="110"/>
      <c r="R119" s="106" t="str">
        <f>IF(D119="","000",D119)&amp;IF(F119="","00000000000000000",F119)</f>
        <v>00000000000000000000</v>
      </c>
      <c r="S119" s="111"/>
      <c r="T119" s="112"/>
      <c r="U119" s="113"/>
    </row>
    <row r="120" spans="2:21" ht="12.75" hidden="1" customHeight="1">
      <c r="B120" s="97"/>
      <c r="C120" s="80"/>
      <c r="D120" s="81"/>
      <c r="E120" s="159"/>
      <c r="F120" s="160"/>
      <c r="G120" s="160"/>
      <c r="H120" s="160"/>
      <c r="I120" s="160"/>
      <c r="J120" s="160"/>
      <c r="K120" s="161"/>
      <c r="L120" s="82"/>
      <c r="M120" s="138"/>
      <c r="N120" s="139"/>
      <c r="O120" s="139"/>
      <c r="P120" s="140"/>
      <c r="Q120" s="62"/>
      <c r="R120" s="56"/>
      <c r="S120" s="1"/>
      <c r="T120" s="1"/>
    </row>
    <row r="121" spans="2:21" ht="22.5">
      <c r="B121" s="96" t="s">
        <v>23</v>
      </c>
      <c r="C121" s="75" t="s">
        <v>24</v>
      </c>
      <c r="D121" s="119" t="s">
        <v>12</v>
      </c>
      <c r="E121" s="120"/>
      <c r="F121" s="120"/>
      <c r="G121" s="120"/>
      <c r="H121" s="120"/>
      <c r="I121" s="120"/>
      <c r="J121" s="120"/>
      <c r="K121" s="120"/>
      <c r="L121" s="121"/>
      <c r="M121" s="168"/>
      <c r="N121" s="168"/>
      <c r="O121" s="168"/>
      <c r="P121" s="168"/>
      <c r="Q121" s="62"/>
      <c r="R121" s="56"/>
      <c r="S121" s="1"/>
      <c r="T121" s="1"/>
    </row>
    <row r="122" spans="2:21">
      <c r="B122" s="96" t="s">
        <v>22</v>
      </c>
      <c r="C122" s="77"/>
      <c r="D122" s="119"/>
      <c r="E122" s="120"/>
      <c r="F122" s="120"/>
      <c r="G122" s="120"/>
      <c r="H122" s="120"/>
      <c r="I122" s="120"/>
      <c r="J122" s="120"/>
      <c r="K122" s="120"/>
      <c r="L122" s="121"/>
      <c r="M122" s="135"/>
      <c r="N122" s="135"/>
      <c r="O122" s="135"/>
      <c r="P122" s="135"/>
      <c r="Q122" s="62"/>
      <c r="R122" s="56"/>
      <c r="S122" s="1"/>
      <c r="T122" s="1"/>
    </row>
    <row r="123" spans="2:21" s="54" customFormat="1">
      <c r="B123" s="103"/>
      <c r="C123" s="104" t="s">
        <v>24</v>
      </c>
      <c r="D123" s="132"/>
      <c r="E123" s="133"/>
      <c r="F123" s="156"/>
      <c r="G123" s="157"/>
      <c r="H123" s="157"/>
      <c r="I123" s="157"/>
      <c r="J123" s="157"/>
      <c r="K123" s="157"/>
      <c r="L123" s="158"/>
      <c r="M123" s="177"/>
      <c r="N123" s="177"/>
      <c r="O123" s="177"/>
      <c r="P123" s="177"/>
      <c r="Q123" s="110"/>
      <c r="R123" s="106" t="str">
        <f>IF(D123="","000",D123)&amp;IF(F123="","00000000000000000",F123)</f>
        <v>00000000000000000000</v>
      </c>
      <c r="S123" s="111"/>
      <c r="T123" s="112"/>
      <c r="U123" s="113"/>
    </row>
    <row r="124" spans="2:21" ht="12.75" hidden="1" customHeight="1">
      <c r="B124" s="97"/>
      <c r="C124" s="83"/>
      <c r="D124" s="81"/>
      <c r="E124" s="159"/>
      <c r="F124" s="160"/>
      <c r="G124" s="160"/>
      <c r="H124" s="160"/>
      <c r="I124" s="160"/>
      <c r="J124" s="160"/>
      <c r="K124" s="161"/>
      <c r="L124" s="82"/>
      <c r="M124" s="169"/>
      <c r="N124" s="170"/>
      <c r="O124" s="170"/>
      <c r="P124" s="171"/>
      <c r="Q124" s="62"/>
      <c r="R124" s="56"/>
      <c r="S124" s="1"/>
      <c r="T124" s="1"/>
    </row>
    <row r="125" spans="2:21">
      <c r="B125" s="96" t="s">
        <v>25</v>
      </c>
      <c r="C125" s="75" t="s">
        <v>26</v>
      </c>
      <c r="D125" s="119" t="s">
        <v>12</v>
      </c>
      <c r="E125" s="120"/>
      <c r="F125" s="120"/>
      <c r="G125" s="120"/>
      <c r="H125" s="120"/>
      <c r="I125" s="120"/>
      <c r="J125" s="120"/>
      <c r="K125" s="120"/>
      <c r="L125" s="121"/>
      <c r="M125" s="172" t="s">
        <v>12</v>
      </c>
      <c r="N125" s="172"/>
      <c r="O125" s="172"/>
      <c r="P125" s="172"/>
      <c r="Q125" s="62"/>
      <c r="R125" s="56"/>
      <c r="S125" s="1"/>
      <c r="T125" s="1"/>
    </row>
    <row r="126" spans="2:21" ht="22.5">
      <c r="B126" s="96" t="s">
        <v>57</v>
      </c>
      <c r="C126" s="75" t="s">
        <v>27</v>
      </c>
      <c r="D126" s="119" t="s">
        <v>12</v>
      </c>
      <c r="E126" s="120"/>
      <c r="F126" s="120"/>
      <c r="G126" s="120"/>
      <c r="H126" s="120"/>
      <c r="I126" s="120"/>
      <c r="J126" s="120"/>
      <c r="K126" s="120"/>
      <c r="L126" s="121"/>
      <c r="M126" s="172" t="s">
        <v>56</v>
      </c>
      <c r="N126" s="172"/>
      <c r="O126" s="172"/>
      <c r="P126" s="172"/>
      <c r="Q126" s="68"/>
      <c r="R126" s="38"/>
      <c r="S126" s="1"/>
      <c r="T126" s="1"/>
    </row>
    <row r="127" spans="2:21">
      <c r="B127" s="103"/>
      <c r="C127" s="104" t="s">
        <v>27</v>
      </c>
      <c r="D127" s="132"/>
      <c r="E127" s="133"/>
      <c r="F127" s="156"/>
      <c r="G127" s="157"/>
      <c r="H127" s="157"/>
      <c r="I127" s="157"/>
      <c r="J127" s="157"/>
      <c r="K127" s="157"/>
      <c r="L127" s="158"/>
      <c r="M127" s="201" t="s">
        <v>12</v>
      </c>
      <c r="N127" s="201"/>
      <c r="O127" s="201"/>
      <c r="P127" s="201"/>
      <c r="Q127" s="105"/>
      <c r="R127" s="106" t="str">
        <f>IF(D127="","000",D127)&amp;IF(F127="","00000000000000000",F127)</f>
        <v>00000000000000000000</v>
      </c>
      <c r="S127" s="107"/>
      <c r="T127" s="108"/>
      <c r="U127" s="109"/>
    </row>
    <row r="128" spans="2:21" ht="22.5">
      <c r="B128" s="96" t="s">
        <v>55</v>
      </c>
      <c r="C128" s="75" t="s">
        <v>28</v>
      </c>
      <c r="D128" s="119" t="s">
        <v>56</v>
      </c>
      <c r="E128" s="120"/>
      <c r="F128" s="120"/>
      <c r="G128" s="120"/>
      <c r="H128" s="120"/>
      <c r="I128" s="120"/>
      <c r="J128" s="120"/>
      <c r="K128" s="120"/>
      <c r="L128" s="121"/>
      <c r="M128" s="172" t="s">
        <v>56</v>
      </c>
      <c r="N128" s="172"/>
      <c r="O128" s="172"/>
      <c r="P128" s="172"/>
      <c r="Q128" s="68"/>
      <c r="R128" s="37"/>
      <c r="S128" s="1"/>
      <c r="T128" s="1"/>
    </row>
    <row r="129" spans="2:21">
      <c r="B129" s="103"/>
      <c r="C129" s="104" t="s">
        <v>28</v>
      </c>
      <c r="D129" s="132"/>
      <c r="E129" s="133"/>
      <c r="F129" s="156"/>
      <c r="G129" s="157"/>
      <c r="H129" s="157"/>
      <c r="I129" s="157"/>
      <c r="J129" s="157"/>
      <c r="K129" s="157"/>
      <c r="L129" s="158"/>
      <c r="M129" s="201" t="s">
        <v>12</v>
      </c>
      <c r="N129" s="201"/>
      <c r="O129" s="201"/>
      <c r="P129" s="201"/>
      <c r="Q129" s="105"/>
      <c r="R129" s="106" t="str">
        <f>IF(D129="","000",D129)&amp;IF(F129="","00000000000000000",F129)</f>
        <v>00000000000000000000</v>
      </c>
      <c r="S129" s="107"/>
      <c r="T129" s="108"/>
      <c r="U129" s="109"/>
    </row>
    <row r="130" spans="2:21" ht="22.5">
      <c r="B130" s="96" t="s">
        <v>29</v>
      </c>
      <c r="C130" s="75" t="s">
        <v>30</v>
      </c>
      <c r="D130" s="119" t="s">
        <v>12</v>
      </c>
      <c r="E130" s="120"/>
      <c r="F130" s="120"/>
      <c r="G130" s="120"/>
      <c r="H130" s="120"/>
      <c r="I130" s="120"/>
      <c r="J130" s="120"/>
      <c r="K130" s="120"/>
      <c r="L130" s="121"/>
      <c r="M130" s="206">
        <f>M131</f>
        <v>-493705.99</v>
      </c>
      <c r="N130" s="207"/>
      <c r="O130" s="207"/>
      <c r="P130" s="208"/>
      <c r="Q130" s="68"/>
      <c r="R130" s="56"/>
      <c r="S130" s="1"/>
      <c r="T130" s="1"/>
    </row>
    <row r="131" spans="2:21" ht="45">
      <c r="B131" s="96" t="s">
        <v>31</v>
      </c>
      <c r="C131" s="75" t="s">
        <v>32</v>
      </c>
      <c r="D131" s="119" t="s">
        <v>12</v>
      </c>
      <c r="E131" s="120"/>
      <c r="F131" s="120"/>
      <c r="G131" s="120"/>
      <c r="H131" s="120"/>
      <c r="I131" s="120"/>
      <c r="J131" s="120"/>
      <c r="K131" s="120"/>
      <c r="L131" s="121"/>
      <c r="M131" s="168">
        <f>SUM(M133:M134)</f>
        <v>-493705.99</v>
      </c>
      <c r="N131" s="168"/>
      <c r="O131" s="168"/>
      <c r="P131" s="168"/>
      <c r="Q131" s="68"/>
      <c r="R131" s="56"/>
      <c r="S131" s="1"/>
      <c r="T131" s="1"/>
    </row>
    <row r="132" spans="2:21">
      <c r="B132" s="96" t="s">
        <v>22</v>
      </c>
      <c r="C132" s="75"/>
      <c r="D132" s="119"/>
      <c r="E132" s="120"/>
      <c r="F132" s="120"/>
      <c r="G132" s="120"/>
      <c r="H132" s="120"/>
      <c r="I132" s="120"/>
      <c r="J132" s="120"/>
      <c r="K132" s="120"/>
      <c r="L132" s="121"/>
      <c r="M132" s="191"/>
      <c r="N132" s="192"/>
      <c r="O132" s="192"/>
      <c r="P132" s="193"/>
      <c r="Q132" s="68"/>
      <c r="R132" s="56"/>
      <c r="S132" s="1"/>
      <c r="T132" s="1"/>
    </row>
    <row r="133" spans="2:21" ht="33.75">
      <c r="B133" s="96" t="s">
        <v>33</v>
      </c>
      <c r="C133" s="79" t="s">
        <v>34</v>
      </c>
      <c r="D133" s="119" t="s">
        <v>12</v>
      </c>
      <c r="E133" s="120"/>
      <c r="F133" s="120"/>
      <c r="G133" s="120"/>
      <c r="H133" s="120"/>
      <c r="I133" s="120"/>
      <c r="J133" s="120"/>
      <c r="K133" s="120"/>
      <c r="L133" s="121"/>
      <c r="M133" s="196">
        <v>-4097368.85</v>
      </c>
      <c r="N133" s="196"/>
      <c r="O133" s="196"/>
      <c r="P133" s="196"/>
      <c r="Q133" s="68"/>
      <c r="R133" s="56"/>
      <c r="S133" s="1"/>
      <c r="T133" s="1"/>
    </row>
    <row r="134" spans="2:21" ht="34.5" thickBot="1">
      <c r="B134" s="96" t="s">
        <v>35</v>
      </c>
      <c r="C134" s="78" t="s">
        <v>36</v>
      </c>
      <c r="D134" s="122" t="s">
        <v>12</v>
      </c>
      <c r="E134" s="123"/>
      <c r="F134" s="123"/>
      <c r="G134" s="123"/>
      <c r="H134" s="123"/>
      <c r="I134" s="123"/>
      <c r="J134" s="123"/>
      <c r="K134" s="123"/>
      <c r="L134" s="124"/>
      <c r="M134" s="136">
        <v>3603662.86</v>
      </c>
      <c r="N134" s="136"/>
      <c r="O134" s="136"/>
      <c r="P134" s="136"/>
      <c r="Q134" s="68"/>
      <c r="R134" s="56"/>
      <c r="S134" s="1"/>
      <c r="T134" s="1"/>
    </row>
    <row r="135" spans="2:21">
      <c r="B135" s="36"/>
      <c r="C135" s="24"/>
      <c r="D135" s="24"/>
      <c r="E135" s="24"/>
      <c r="F135" s="24"/>
      <c r="G135" s="24"/>
      <c r="H135" s="24"/>
      <c r="I135" s="24"/>
      <c r="J135" s="24"/>
      <c r="K135" s="37"/>
      <c r="L135" s="37"/>
      <c r="M135" s="37"/>
      <c r="N135" s="37"/>
      <c r="O135" s="37"/>
      <c r="P135" s="37"/>
    </row>
    <row r="136" spans="2:21">
      <c r="B136" s="36"/>
      <c r="C136" s="24"/>
      <c r="D136" s="24"/>
      <c r="E136" s="24"/>
      <c r="F136" s="24"/>
      <c r="G136" s="24"/>
      <c r="H136" s="24"/>
      <c r="I136" s="24"/>
      <c r="J136" s="24"/>
      <c r="K136" s="25"/>
      <c r="L136" s="25"/>
      <c r="M136" s="25"/>
      <c r="N136" s="25"/>
      <c r="O136" s="25"/>
      <c r="P136" s="25"/>
      <c r="Q136" s="39"/>
    </row>
    <row r="137" spans="2:21">
      <c r="B137" s="40"/>
      <c r="C137" s="41"/>
      <c r="D137" s="41"/>
      <c r="E137" s="41"/>
      <c r="F137" s="41"/>
      <c r="G137" s="41"/>
      <c r="H137" s="41"/>
      <c r="I137" s="41"/>
      <c r="J137" s="41"/>
      <c r="K137" s="12"/>
      <c r="L137" s="12"/>
      <c r="M137" s="12"/>
      <c r="N137" s="12"/>
      <c r="O137" s="12"/>
      <c r="P137" s="12"/>
    </row>
    <row r="138" spans="2:21" s="1" customFormat="1" ht="11.25" customHeight="1">
      <c r="B138" s="91"/>
      <c r="C138" s="52"/>
      <c r="D138" s="125" t="s">
        <v>41</v>
      </c>
      <c r="E138" s="125"/>
      <c r="F138" s="125"/>
      <c r="G138" s="125"/>
      <c r="H138" s="125"/>
      <c r="I138" s="125"/>
      <c r="J138" s="125"/>
      <c r="K138" s="125"/>
      <c r="L138" s="125"/>
      <c r="M138" s="194" t="s">
        <v>3</v>
      </c>
      <c r="N138" s="194"/>
      <c r="O138" s="194"/>
      <c r="P138" s="194"/>
      <c r="Q138" s="59"/>
      <c r="R138" s="56"/>
    </row>
    <row r="139" spans="2:21" s="1" customFormat="1" ht="11.25" customHeight="1">
      <c r="B139" s="28"/>
      <c r="C139" s="53" t="s">
        <v>4</v>
      </c>
      <c r="D139" s="126"/>
      <c r="E139" s="126"/>
      <c r="F139" s="126"/>
      <c r="G139" s="126"/>
      <c r="H139" s="126"/>
      <c r="I139" s="126"/>
      <c r="J139" s="126"/>
      <c r="K139" s="126"/>
      <c r="L139" s="126"/>
      <c r="M139" s="194" t="s">
        <v>47</v>
      </c>
      <c r="N139" s="194"/>
      <c r="O139" s="194"/>
      <c r="P139" s="194"/>
      <c r="Q139" s="59"/>
      <c r="R139" s="56"/>
    </row>
    <row r="140" spans="2:21" s="1" customFormat="1" ht="11.25">
      <c r="B140" s="29" t="s">
        <v>5</v>
      </c>
      <c r="C140" s="53" t="s">
        <v>6</v>
      </c>
      <c r="D140" s="126"/>
      <c r="E140" s="126"/>
      <c r="F140" s="126"/>
      <c r="G140" s="126"/>
      <c r="H140" s="126"/>
      <c r="I140" s="126"/>
      <c r="J140" s="126"/>
      <c r="K140" s="126"/>
      <c r="L140" s="126"/>
      <c r="M140" s="194"/>
      <c r="N140" s="194"/>
      <c r="O140" s="194"/>
      <c r="P140" s="194"/>
      <c r="Q140" s="59"/>
      <c r="R140" s="56"/>
    </row>
    <row r="141" spans="2:21" s="1" customFormat="1" ht="11.25">
      <c r="B141" s="28"/>
      <c r="C141" s="53" t="s">
        <v>7</v>
      </c>
      <c r="D141" s="126"/>
      <c r="E141" s="126"/>
      <c r="F141" s="126"/>
      <c r="G141" s="126"/>
      <c r="H141" s="126"/>
      <c r="I141" s="126"/>
      <c r="J141" s="126"/>
      <c r="K141" s="126"/>
      <c r="L141" s="126"/>
      <c r="M141" s="194"/>
      <c r="N141" s="194"/>
      <c r="O141" s="194"/>
      <c r="P141" s="194"/>
      <c r="Q141" s="59"/>
      <c r="R141" s="56"/>
    </row>
    <row r="142" spans="2:21" s="1" customFormat="1" ht="11.25">
      <c r="B142" s="28"/>
      <c r="C142" s="53"/>
      <c r="D142" s="127"/>
      <c r="E142" s="127"/>
      <c r="F142" s="127"/>
      <c r="G142" s="127"/>
      <c r="H142" s="127"/>
      <c r="I142" s="127"/>
      <c r="J142" s="127"/>
      <c r="K142" s="127"/>
      <c r="L142" s="127"/>
      <c r="M142" s="194"/>
      <c r="N142" s="194"/>
      <c r="O142" s="194"/>
      <c r="P142" s="194"/>
      <c r="Q142" s="59"/>
      <c r="R142" s="56"/>
    </row>
    <row r="143" spans="2:21" ht="13.5" thickBot="1">
      <c r="B143" s="94">
        <v>1</v>
      </c>
      <c r="C143" s="35">
        <v>2</v>
      </c>
      <c r="D143" s="128">
        <v>3</v>
      </c>
      <c r="E143" s="128"/>
      <c r="F143" s="128"/>
      <c r="G143" s="128"/>
      <c r="H143" s="128"/>
      <c r="I143" s="128"/>
      <c r="J143" s="128"/>
      <c r="K143" s="128"/>
      <c r="L143" s="128"/>
      <c r="M143" s="137" t="s">
        <v>9</v>
      </c>
      <c r="N143" s="137"/>
      <c r="O143" s="137"/>
      <c r="P143" s="137"/>
      <c r="Q143" s="65"/>
    </row>
    <row r="144" spans="2:21" ht="33.75">
      <c r="B144" s="95" t="s">
        <v>37</v>
      </c>
      <c r="C144" s="18" t="s">
        <v>38</v>
      </c>
      <c r="D144" s="129" t="s">
        <v>12</v>
      </c>
      <c r="E144" s="130"/>
      <c r="F144" s="130"/>
      <c r="G144" s="130"/>
      <c r="H144" s="130"/>
      <c r="I144" s="130"/>
      <c r="J144" s="130"/>
      <c r="K144" s="130"/>
      <c r="L144" s="131"/>
      <c r="M144" s="200" t="s">
        <v>12</v>
      </c>
      <c r="N144" s="200"/>
      <c r="O144" s="200"/>
      <c r="P144" s="200"/>
      <c r="Q144" s="68"/>
    </row>
    <row r="145" spans="2:18" ht="12.75" hidden="1" customHeight="1">
      <c r="B145" s="96" t="s">
        <v>22</v>
      </c>
      <c r="C145" s="21"/>
      <c r="D145" s="197"/>
      <c r="E145" s="198"/>
      <c r="F145" s="198"/>
      <c r="G145" s="198"/>
      <c r="H145" s="198"/>
      <c r="I145" s="198"/>
      <c r="J145" s="198"/>
      <c r="K145" s="199"/>
      <c r="L145" s="70"/>
      <c r="M145" s="191"/>
      <c r="N145" s="192"/>
      <c r="O145" s="192"/>
      <c r="P145" s="193"/>
      <c r="Q145" s="68"/>
    </row>
    <row r="146" spans="2:18" ht="22.5">
      <c r="B146" s="96" t="s">
        <v>53</v>
      </c>
      <c r="C146" s="20" t="s">
        <v>39</v>
      </c>
      <c r="D146" s="197" t="s">
        <v>12</v>
      </c>
      <c r="E146" s="198"/>
      <c r="F146" s="198"/>
      <c r="G146" s="198"/>
      <c r="H146" s="198"/>
      <c r="I146" s="198"/>
      <c r="J146" s="198"/>
      <c r="K146" s="198"/>
      <c r="L146" s="199"/>
      <c r="M146" s="172" t="s">
        <v>12</v>
      </c>
      <c r="N146" s="172"/>
      <c r="O146" s="172"/>
      <c r="P146" s="172"/>
      <c r="Q146" s="68"/>
      <c r="R146" s="37"/>
    </row>
    <row r="147" spans="2:18" ht="23.25" thickBot="1">
      <c r="B147" s="96" t="s">
        <v>54</v>
      </c>
      <c r="C147" s="32" t="s">
        <v>40</v>
      </c>
      <c r="D147" s="186" t="s">
        <v>12</v>
      </c>
      <c r="E147" s="187"/>
      <c r="F147" s="187"/>
      <c r="G147" s="187"/>
      <c r="H147" s="187"/>
      <c r="I147" s="187"/>
      <c r="J147" s="187"/>
      <c r="K147" s="187"/>
      <c r="L147" s="188"/>
      <c r="M147" s="183" t="s">
        <v>12</v>
      </c>
      <c r="N147" s="183"/>
      <c r="O147" s="183"/>
      <c r="P147" s="183"/>
      <c r="Q147" s="68"/>
      <c r="R147" s="37"/>
    </row>
    <row r="148" spans="2:18">
      <c r="B148" s="36"/>
      <c r="C148" s="24"/>
      <c r="D148" s="24"/>
      <c r="E148" s="24"/>
      <c r="F148" s="24"/>
      <c r="G148" s="24"/>
      <c r="H148" s="24"/>
      <c r="I148" s="24"/>
      <c r="J148" s="24"/>
      <c r="K148" s="25"/>
      <c r="L148" s="25"/>
      <c r="M148" s="25"/>
      <c r="N148" s="25"/>
      <c r="O148" s="37"/>
      <c r="P148" s="25"/>
      <c r="R148" s="37"/>
    </row>
    <row r="149" spans="2:18">
      <c r="B149" s="42"/>
      <c r="C149" s="42"/>
      <c r="D149" s="42"/>
      <c r="E149" s="42"/>
      <c r="F149" s="42"/>
      <c r="G149" s="42"/>
      <c r="H149" s="42"/>
      <c r="I149" s="42"/>
      <c r="J149" s="42"/>
      <c r="K149" s="37"/>
      <c r="L149" s="37"/>
      <c r="M149" s="37"/>
      <c r="N149" s="37"/>
      <c r="O149" s="25"/>
      <c r="P149" s="37"/>
      <c r="R149" s="37"/>
    </row>
    <row r="150" spans="2:18">
      <c r="B150" s="43"/>
      <c r="C150" s="44"/>
      <c r="D150" s="44"/>
      <c r="E150" s="44"/>
      <c r="F150" s="45"/>
      <c r="G150" s="45"/>
      <c r="H150" s="45"/>
      <c r="I150" s="185"/>
      <c r="J150" s="185"/>
      <c r="K150" s="185"/>
      <c r="L150" s="185"/>
      <c r="M150" s="46"/>
      <c r="N150" s="46"/>
      <c r="O150" s="189"/>
      <c r="P150" s="189"/>
      <c r="Q150" s="26"/>
      <c r="R150" s="37"/>
    </row>
    <row r="151" spans="2:18">
      <c r="B151" s="47"/>
      <c r="C151" s="184"/>
      <c r="D151" s="184"/>
      <c r="E151" s="184"/>
      <c r="F151" s="48"/>
      <c r="G151" s="48"/>
      <c r="H151" s="48"/>
      <c r="I151" s="184"/>
      <c r="J151" s="184"/>
      <c r="K151" s="184"/>
      <c r="L151" s="184"/>
      <c r="M151" s="48"/>
      <c r="N151" s="48"/>
      <c r="O151" s="189"/>
      <c r="P151" s="189"/>
      <c r="Q151" s="63"/>
    </row>
    <row r="152" spans="2:18">
      <c r="B152" s="49"/>
      <c r="M152" s="2"/>
      <c r="N152" s="2"/>
      <c r="O152" s="48"/>
      <c r="P152" s="2"/>
    </row>
    <row r="153" spans="2:18">
      <c r="B153" s="47"/>
      <c r="C153" s="50"/>
      <c r="D153" s="50"/>
      <c r="E153" s="50"/>
      <c r="F153" s="48"/>
      <c r="G153" s="48"/>
      <c r="H153" s="48"/>
      <c r="I153" s="190"/>
      <c r="J153" s="190"/>
      <c r="K153" s="190"/>
      <c r="L153" s="190"/>
      <c r="M153" s="2"/>
      <c r="N153" s="2"/>
      <c r="O153" s="2"/>
      <c r="P153" s="2"/>
    </row>
    <row r="154" spans="2:18">
      <c r="B154" s="47"/>
      <c r="C154" s="184"/>
      <c r="D154" s="184"/>
      <c r="E154" s="184"/>
      <c r="F154" s="48"/>
      <c r="G154" s="48"/>
      <c r="H154" s="48"/>
      <c r="I154" s="184"/>
      <c r="J154" s="184"/>
      <c r="K154" s="184"/>
      <c r="L154" s="184"/>
      <c r="M154" s="11"/>
      <c r="N154" s="11"/>
      <c r="O154" s="3"/>
      <c r="P154" s="11"/>
    </row>
    <row r="155" spans="2:18">
      <c r="B155" s="47"/>
      <c r="C155" s="34"/>
      <c r="D155" s="34"/>
      <c r="E155" s="34"/>
      <c r="F155" s="48"/>
      <c r="G155" s="48"/>
      <c r="H155" s="48"/>
      <c r="I155" s="34"/>
      <c r="J155" s="34"/>
      <c r="K155" s="34"/>
      <c r="L155" s="34"/>
      <c r="M155" s="11"/>
      <c r="N155" s="11"/>
      <c r="O155" s="3"/>
      <c r="P155" s="11"/>
    </row>
    <row r="156" spans="2:18">
      <c r="B156" s="134"/>
      <c r="C156" s="134"/>
      <c r="D156" s="134"/>
      <c r="E156" s="134"/>
      <c r="F156" s="134"/>
      <c r="G156" s="48"/>
      <c r="H156" s="48"/>
      <c r="I156" s="34"/>
      <c r="J156" s="34"/>
      <c r="K156" s="34"/>
      <c r="L156" s="34"/>
      <c r="M156" s="11"/>
      <c r="N156" s="11"/>
      <c r="O156" s="3"/>
      <c r="P156" s="11"/>
    </row>
    <row r="157" spans="2:18">
      <c r="B157" s="31"/>
      <c r="C157" s="31"/>
      <c r="D157" s="31"/>
      <c r="E157" s="31"/>
      <c r="F157" s="31"/>
      <c r="G157" s="48"/>
      <c r="H157" s="48"/>
      <c r="I157" s="34"/>
      <c r="J157" s="34"/>
      <c r="K157" s="34"/>
      <c r="L157" s="34"/>
      <c r="M157" s="11"/>
      <c r="N157" s="11"/>
      <c r="O157" s="3"/>
      <c r="P157" s="11"/>
    </row>
    <row r="158" spans="2:18" hidden="1"/>
    <row r="159" spans="2:18" ht="48" hidden="1" customHeight="1" thickTop="1" thickBot="1">
      <c r="D159" s="230"/>
      <c r="E159" s="231"/>
      <c r="F159" s="231"/>
      <c r="G159" s="231"/>
      <c r="H159" s="231"/>
      <c r="I159" s="231"/>
      <c r="J159" s="231"/>
      <c r="K159" s="231"/>
      <c r="L159" s="231"/>
      <c r="M159" s="225"/>
      <c r="N159" s="225"/>
      <c r="O159" s="225"/>
      <c r="P159" s="226"/>
    </row>
    <row r="160" spans="2:18" ht="3.75" hidden="1" customHeight="1" thickTop="1" thickBot="1">
      <c r="D160" s="134"/>
      <c r="E160" s="134"/>
      <c r="F160" s="134"/>
      <c r="G160" s="134"/>
      <c r="H160" s="134"/>
      <c r="I160" s="134"/>
      <c r="J160" s="134"/>
      <c r="K160" s="134"/>
      <c r="L160" s="31"/>
      <c r="M160" s="227"/>
      <c r="N160" s="227"/>
      <c r="O160" s="227"/>
      <c r="P160" s="227"/>
    </row>
    <row r="161" spans="4:16" ht="13.5" hidden="1" thickTop="1">
      <c r="D161" s="232" t="s">
        <v>58</v>
      </c>
      <c r="E161" s="233"/>
      <c r="F161" s="233"/>
      <c r="G161" s="233"/>
      <c r="H161" s="233"/>
      <c r="I161" s="233"/>
      <c r="J161" s="233"/>
      <c r="K161" s="233"/>
      <c r="L161" s="233"/>
      <c r="M161" s="228"/>
      <c r="N161" s="228"/>
      <c r="O161" s="228"/>
      <c r="P161" s="229"/>
    </row>
    <row r="162" spans="4:16" hidden="1">
      <c r="D162" s="114" t="s">
        <v>59</v>
      </c>
      <c r="E162" s="115"/>
      <c r="F162" s="115"/>
      <c r="G162" s="115"/>
      <c r="H162" s="115"/>
      <c r="I162" s="115"/>
      <c r="J162" s="115"/>
      <c r="K162" s="115"/>
      <c r="L162" s="115"/>
      <c r="M162" s="234"/>
      <c r="N162" s="234"/>
      <c r="O162" s="234"/>
      <c r="P162" s="235"/>
    </row>
    <row r="163" spans="4:16" hidden="1">
      <c r="D163" s="114" t="s">
        <v>60</v>
      </c>
      <c r="E163" s="115"/>
      <c r="F163" s="115"/>
      <c r="G163" s="115"/>
      <c r="H163" s="115"/>
      <c r="I163" s="115"/>
      <c r="J163" s="115"/>
      <c r="K163" s="115"/>
      <c r="L163" s="115"/>
      <c r="M163" s="166"/>
      <c r="N163" s="166"/>
      <c r="O163" s="166"/>
      <c r="P163" s="167"/>
    </row>
    <row r="164" spans="4:16" hidden="1">
      <c r="D164" s="114" t="s">
        <v>61</v>
      </c>
      <c r="E164" s="115"/>
      <c r="F164" s="115"/>
      <c r="G164" s="115"/>
      <c r="H164" s="115"/>
      <c r="I164" s="115"/>
      <c r="J164" s="115"/>
      <c r="K164" s="115"/>
      <c r="L164" s="115"/>
      <c r="M164" s="166"/>
      <c r="N164" s="166"/>
      <c r="O164" s="166"/>
      <c r="P164" s="167"/>
    </row>
    <row r="165" spans="4:16" hidden="1">
      <c r="D165" s="114" t="s">
        <v>62</v>
      </c>
      <c r="E165" s="115"/>
      <c r="F165" s="115"/>
      <c r="G165" s="115"/>
      <c r="H165" s="115"/>
      <c r="I165" s="115"/>
      <c r="J165" s="115"/>
      <c r="K165" s="115"/>
      <c r="L165" s="115"/>
      <c r="M165" s="166"/>
      <c r="N165" s="166"/>
      <c r="O165" s="166"/>
      <c r="P165" s="167"/>
    </row>
    <row r="166" spans="4:16" hidden="1">
      <c r="D166" s="114" t="s">
        <v>63</v>
      </c>
      <c r="E166" s="115"/>
      <c r="F166" s="115"/>
      <c r="G166" s="115"/>
      <c r="H166" s="115"/>
      <c r="I166" s="115"/>
      <c r="J166" s="115"/>
      <c r="K166" s="115"/>
      <c r="L166" s="115"/>
      <c r="M166" s="234"/>
      <c r="N166" s="234"/>
      <c r="O166" s="234"/>
      <c r="P166" s="235"/>
    </row>
    <row r="167" spans="4:16" hidden="1">
      <c r="D167" s="114" t="s">
        <v>64</v>
      </c>
      <c r="E167" s="115"/>
      <c r="F167" s="115"/>
      <c r="G167" s="115"/>
      <c r="H167" s="115"/>
      <c r="I167" s="115"/>
      <c r="J167" s="115"/>
      <c r="K167" s="115"/>
      <c r="L167" s="115"/>
      <c r="M167" s="234"/>
      <c r="N167" s="234"/>
      <c r="O167" s="234"/>
      <c r="P167" s="235"/>
    </row>
    <row r="168" spans="4:16" hidden="1">
      <c r="D168" s="114" t="s">
        <v>65</v>
      </c>
      <c r="E168" s="115"/>
      <c r="F168" s="115"/>
      <c r="G168" s="115"/>
      <c r="H168" s="115"/>
      <c r="I168" s="115"/>
      <c r="J168" s="115"/>
      <c r="K168" s="115"/>
      <c r="L168" s="115"/>
      <c r="M168" s="166"/>
      <c r="N168" s="166"/>
      <c r="O168" s="166"/>
      <c r="P168" s="167"/>
    </row>
    <row r="169" spans="4:16" ht="13.5" hidden="1" thickBot="1">
      <c r="D169" s="116" t="s">
        <v>66</v>
      </c>
      <c r="E169" s="117"/>
      <c r="F169" s="117"/>
      <c r="G169" s="117"/>
      <c r="H169" s="117"/>
      <c r="I169" s="117"/>
      <c r="J169" s="117"/>
      <c r="K169" s="117"/>
      <c r="L169" s="117"/>
      <c r="M169" s="236"/>
      <c r="N169" s="236"/>
      <c r="O169" s="236"/>
      <c r="P169" s="237"/>
    </row>
    <row r="170" spans="4:16" ht="3.75" hidden="1" customHeight="1" thickTop="1">
      <c r="D170" s="118"/>
      <c r="E170" s="118"/>
      <c r="F170" s="118"/>
      <c r="G170" s="118"/>
      <c r="H170" s="118"/>
      <c r="I170" s="118"/>
      <c r="J170" s="118"/>
      <c r="K170" s="118"/>
      <c r="L170" s="118"/>
      <c r="M170" s="238"/>
      <c r="N170" s="238"/>
      <c r="O170" s="238"/>
      <c r="P170" s="238"/>
    </row>
    <row r="171" spans="4:16" hidden="1"/>
  </sheetData>
  <mergeCells count="459">
    <mergeCell ref="B42:B47"/>
    <mergeCell ref="D37:E37"/>
    <mergeCell ref="F37:L37"/>
    <mergeCell ref="M37:P37"/>
    <mergeCell ref="D35:E35"/>
    <mergeCell ref="F35:L35"/>
    <mergeCell ref="M35:P35"/>
    <mergeCell ref="D36:E36"/>
    <mergeCell ref="F36:L36"/>
    <mergeCell ref="M36:P36"/>
    <mergeCell ref="D33:E33"/>
    <mergeCell ref="F33:L33"/>
    <mergeCell ref="M33:P33"/>
    <mergeCell ref="D34:E34"/>
    <mergeCell ref="F34:L34"/>
    <mergeCell ref="M34:P34"/>
    <mergeCell ref="D31:E31"/>
    <mergeCell ref="F31:L31"/>
    <mergeCell ref="M31:P31"/>
    <mergeCell ref="F32:L32"/>
    <mergeCell ref="M32:P32"/>
    <mergeCell ref="F29:L29"/>
    <mergeCell ref="M29:P29"/>
    <mergeCell ref="D30:E30"/>
    <mergeCell ref="F30:L30"/>
    <mergeCell ref="M30:P30"/>
    <mergeCell ref="D27:E27"/>
    <mergeCell ref="F27:L27"/>
    <mergeCell ref="M27:P27"/>
    <mergeCell ref="D28:E28"/>
    <mergeCell ref="F28:L28"/>
    <mergeCell ref="M28:P28"/>
    <mergeCell ref="D26:E26"/>
    <mergeCell ref="F26:L26"/>
    <mergeCell ref="M26:P26"/>
    <mergeCell ref="M23:P23"/>
    <mergeCell ref="D24:E24"/>
    <mergeCell ref="F24:L24"/>
    <mergeCell ref="M24:P24"/>
    <mergeCell ref="D22:E22"/>
    <mergeCell ref="F22:L22"/>
    <mergeCell ref="M22:P22"/>
    <mergeCell ref="D20:E20"/>
    <mergeCell ref="F20:L20"/>
    <mergeCell ref="M20:P20"/>
    <mergeCell ref="D103:E103"/>
    <mergeCell ref="G103:I103"/>
    <mergeCell ref="J103:K103"/>
    <mergeCell ref="M103:N103"/>
    <mergeCell ref="O103:P103"/>
    <mergeCell ref="D102:E102"/>
    <mergeCell ref="G102:I102"/>
    <mergeCell ref="J102:K102"/>
    <mergeCell ref="M102:N102"/>
    <mergeCell ref="O102:P102"/>
    <mergeCell ref="D101:E101"/>
    <mergeCell ref="G101:I101"/>
    <mergeCell ref="J101:K101"/>
    <mergeCell ref="M101:N101"/>
    <mergeCell ref="O101:P101"/>
    <mergeCell ref="D100:E100"/>
    <mergeCell ref="G100:I100"/>
    <mergeCell ref="J100:K100"/>
    <mergeCell ref="M100:N100"/>
    <mergeCell ref="O100:P100"/>
    <mergeCell ref="D99:E99"/>
    <mergeCell ref="G99:I99"/>
    <mergeCell ref="J99:K99"/>
    <mergeCell ref="M99:N99"/>
    <mergeCell ref="O99:P99"/>
    <mergeCell ref="D98:E98"/>
    <mergeCell ref="G98:I98"/>
    <mergeCell ref="J98:K98"/>
    <mergeCell ref="M98:N98"/>
    <mergeCell ref="O98:P98"/>
    <mergeCell ref="D97:E97"/>
    <mergeCell ref="G97:I97"/>
    <mergeCell ref="J97:K97"/>
    <mergeCell ref="M97:N97"/>
    <mergeCell ref="O97:P97"/>
    <mergeCell ref="D96:E96"/>
    <mergeCell ref="G96:I96"/>
    <mergeCell ref="J96:K96"/>
    <mergeCell ref="M96:N96"/>
    <mergeCell ref="O96:P96"/>
    <mergeCell ref="D95:E95"/>
    <mergeCell ref="G95:I95"/>
    <mergeCell ref="J95:K95"/>
    <mergeCell ref="M95:N95"/>
    <mergeCell ref="O95:P95"/>
    <mergeCell ref="D94:E94"/>
    <mergeCell ref="G94:I94"/>
    <mergeCell ref="J94:K94"/>
    <mergeCell ref="M94:N94"/>
    <mergeCell ref="O94:P94"/>
    <mergeCell ref="D93:E93"/>
    <mergeCell ref="G93:I93"/>
    <mergeCell ref="J93:K93"/>
    <mergeCell ref="M93:N93"/>
    <mergeCell ref="O93:P93"/>
    <mergeCell ref="D92:E92"/>
    <mergeCell ref="G92:I92"/>
    <mergeCell ref="J92:K92"/>
    <mergeCell ref="M92:N92"/>
    <mergeCell ref="O92:P92"/>
    <mergeCell ref="D91:E91"/>
    <mergeCell ref="G91:I91"/>
    <mergeCell ref="J91:K91"/>
    <mergeCell ref="M91:N91"/>
    <mergeCell ref="O91:P91"/>
    <mergeCell ref="D90:E90"/>
    <mergeCell ref="G90:I90"/>
    <mergeCell ref="J90:K90"/>
    <mergeCell ref="M90:N90"/>
    <mergeCell ref="O90:P90"/>
    <mergeCell ref="D89:E89"/>
    <mergeCell ref="G89:I89"/>
    <mergeCell ref="J89:K89"/>
    <mergeCell ref="M89:N89"/>
    <mergeCell ref="O89:P89"/>
    <mergeCell ref="D88:E88"/>
    <mergeCell ref="G88:I88"/>
    <mergeCell ref="J88:K88"/>
    <mergeCell ref="M88:N88"/>
    <mergeCell ref="O88:P88"/>
    <mergeCell ref="D87:E87"/>
    <mergeCell ref="G87:I87"/>
    <mergeCell ref="J87:K87"/>
    <mergeCell ref="M87:N87"/>
    <mergeCell ref="O87:P87"/>
    <mergeCell ref="D86:E86"/>
    <mergeCell ref="G86:I86"/>
    <mergeCell ref="J86:K86"/>
    <mergeCell ref="M86:N86"/>
    <mergeCell ref="O86:P86"/>
    <mergeCell ref="D85:E85"/>
    <mergeCell ref="G85:I85"/>
    <mergeCell ref="J85:K85"/>
    <mergeCell ref="M85:N85"/>
    <mergeCell ref="O85:P85"/>
    <mergeCell ref="D84:E84"/>
    <mergeCell ref="G84:I84"/>
    <mergeCell ref="J84:K84"/>
    <mergeCell ref="M84:N84"/>
    <mergeCell ref="O84:P84"/>
    <mergeCell ref="D83:E83"/>
    <mergeCell ref="G83:I83"/>
    <mergeCell ref="J83:K83"/>
    <mergeCell ref="M83:N83"/>
    <mergeCell ref="O83:P83"/>
    <mergeCell ref="D82:E82"/>
    <mergeCell ref="G82:I82"/>
    <mergeCell ref="J82:K82"/>
    <mergeCell ref="M82:N82"/>
    <mergeCell ref="O82:P82"/>
    <mergeCell ref="D81:E81"/>
    <mergeCell ref="G81:I81"/>
    <mergeCell ref="J81:K81"/>
    <mergeCell ref="M81:N81"/>
    <mergeCell ref="O81:P81"/>
    <mergeCell ref="D80:E80"/>
    <mergeCell ref="G80:I80"/>
    <mergeCell ref="J80:K80"/>
    <mergeCell ref="M80:N80"/>
    <mergeCell ref="O80:P80"/>
    <mergeCell ref="D79:E79"/>
    <mergeCell ref="G79:I79"/>
    <mergeCell ref="J79:K79"/>
    <mergeCell ref="M79:N79"/>
    <mergeCell ref="O79:P79"/>
    <mergeCell ref="D78:E78"/>
    <mergeCell ref="G78:I78"/>
    <mergeCell ref="J78:K78"/>
    <mergeCell ref="M78:N78"/>
    <mergeCell ref="O78:P78"/>
    <mergeCell ref="D77:E77"/>
    <mergeCell ref="G77:I77"/>
    <mergeCell ref="J77:K77"/>
    <mergeCell ref="M77:N77"/>
    <mergeCell ref="O77:P77"/>
    <mergeCell ref="D76:E76"/>
    <mergeCell ref="G76:I76"/>
    <mergeCell ref="J76:K76"/>
    <mergeCell ref="M76:N76"/>
    <mergeCell ref="O76:P76"/>
    <mergeCell ref="D75:E75"/>
    <mergeCell ref="G75:I75"/>
    <mergeCell ref="J75:K75"/>
    <mergeCell ref="M75:N75"/>
    <mergeCell ref="O75:P75"/>
    <mergeCell ref="D74:E74"/>
    <mergeCell ref="G74:I74"/>
    <mergeCell ref="J74:K74"/>
    <mergeCell ref="M74:N74"/>
    <mergeCell ref="O74:P74"/>
    <mergeCell ref="D73:E73"/>
    <mergeCell ref="G73:I73"/>
    <mergeCell ref="J73:K73"/>
    <mergeCell ref="M73:N73"/>
    <mergeCell ref="O73:P73"/>
    <mergeCell ref="D72:E72"/>
    <mergeCell ref="G72:I72"/>
    <mergeCell ref="J72:K72"/>
    <mergeCell ref="M72:N72"/>
    <mergeCell ref="O72:P72"/>
    <mergeCell ref="D71:E71"/>
    <mergeCell ref="G71:I71"/>
    <mergeCell ref="J71:K71"/>
    <mergeCell ref="M71:N71"/>
    <mergeCell ref="O71:P71"/>
    <mergeCell ref="D70:E70"/>
    <mergeCell ref="G70:I70"/>
    <mergeCell ref="J70:K70"/>
    <mergeCell ref="M70:N70"/>
    <mergeCell ref="O70:P70"/>
    <mergeCell ref="D69:E69"/>
    <mergeCell ref="G69:I69"/>
    <mergeCell ref="J69:K69"/>
    <mergeCell ref="M69:N69"/>
    <mergeCell ref="O69:P69"/>
    <mergeCell ref="D68:E68"/>
    <mergeCell ref="G68:I68"/>
    <mergeCell ref="J68:K68"/>
    <mergeCell ref="M68:N68"/>
    <mergeCell ref="O68:P68"/>
    <mergeCell ref="J67:K67"/>
    <mergeCell ref="M67:N67"/>
    <mergeCell ref="O67:P67"/>
    <mergeCell ref="M65:N65"/>
    <mergeCell ref="O65:P65"/>
    <mergeCell ref="D66:E66"/>
    <mergeCell ref="G66:I66"/>
    <mergeCell ref="J66:K66"/>
    <mergeCell ref="M66:N66"/>
    <mergeCell ref="O66:P66"/>
    <mergeCell ref="M63:N63"/>
    <mergeCell ref="O63:P63"/>
    <mergeCell ref="D64:E64"/>
    <mergeCell ref="G64:I64"/>
    <mergeCell ref="J64:K64"/>
    <mergeCell ref="M64:N64"/>
    <mergeCell ref="O64:P64"/>
    <mergeCell ref="O61:P61"/>
    <mergeCell ref="D62:E62"/>
    <mergeCell ref="G62:I62"/>
    <mergeCell ref="J62:K62"/>
    <mergeCell ref="M62:N62"/>
    <mergeCell ref="O62:P62"/>
    <mergeCell ref="D60:E60"/>
    <mergeCell ref="G60:I60"/>
    <mergeCell ref="J60:K60"/>
    <mergeCell ref="M60:N60"/>
    <mergeCell ref="O60:P60"/>
    <mergeCell ref="D58:E58"/>
    <mergeCell ref="G58:I58"/>
    <mergeCell ref="J58:K58"/>
    <mergeCell ref="M58:N58"/>
    <mergeCell ref="O58:P58"/>
    <mergeCell ref="D56:E56"/>
    <mergeCell ref="G56:I56"/>
    <mergeCell ref="J56:K56"/>
    <mergeCell ref="M56:N56"/>
    <mergeCell ref="O56:P56"/>
    <mergeCell ref="D54:E54"/>
    <mergeCell ref="G54:I54"/>
    <mergeCell ref="J54:K54"/>
    <mergeCell ref="M54:N54"/>
    <mergeCell ref="O54:P54"/>
    <mergeCell ref="M55:N55"/>
    <mergeCell ref="D52:E52"/>
    <mergeCell ref="G52:I52"/>
    <mergeCell ref="J52:K52"/>
    <mergeCell ref="M52:N52"/>
    <mergeCell ref="O52:P52"/>
    <mergeCell ref="M169:P169"/>
    <mergeCell ref="M170:P170"/>
    <mergeCell ref="M162:P162"/>
    <mergeCell ref="M163:P163"/>
    <mergeCell ref="M164:P164"/>
    <mergeCell ref="D51:E51"/>
    <mergeCell ref="G51:I51"/>
    <mergeCell ref="J51:K51"/>
    <mergeCell ref="M51:N51"/>
    <mergeCell ref="O51:P51"/>
    <mergeCell ref="D53:E53"/>
    <mergeCell ref="G53:I53"/>
    <mergeCell ref="J53:K53"/>
    <mergeCell ref="M53:N53"/>
    <mergeCell ref="O53:P53"/>
    <mergeCell ref="D55:E55"/>
    <mergeCell ref="G55:I55"/>
    <mergeCell ref="J55:K55"/>
    <mergeCell ref="O55:P55"/>
    <mergeCell ref="D57:E57"/>
    <mergeCell ref="M159:P159"/>
    <mergeCell ref="D160:K160"/>
    <mergeCell ref="M160:P160"/>
    <mergeCell ref="M161:P161"/>
    <mergeCell ref="D159:L159"/>
    <mergeCell ref="D161:L161"/>
    <mergeCell ref="M165:P165"/>
    <mergeCell ref="M166:P166"/>
    <mergeCell ref="M167:P167"/>
    <mergeCell ref="D127:E127"/>
    <mergeCell ref="M126:P126"/>
    <mergeCell ref="M122:P122"/>
    <mergeCell ref="M121:P121"/>
    <mergeCell ref="M138:P138"/>
    <mergeCell ref="M133:P133"/>
    <mergeCell ref="M130:P130"/>
    <mergeCell ref="M129:P129"/>
    <mergeCell ref="M132:P132"/>
    <mergeCell ref="E104:I104"/>
    <mergeCell ref="E120:K120"/>
    <mergeCell ref="M110:P113"/>
    <mergeCell ref="D117:L117"/>
    <mergeCell ref="D118:L118"/>
    <mergeCell ref="F119:L119"/>
    <mergeCell ref="M109:P109"/>
    <mergeCell ref="M116:P116"/>
    <mergeCell ref="O49:P49"/>
    <mergeCell ref="O48:P48"/>
    <mergeCell ref="O50:P50"/>
    <mergeCell ref="M50:N50"/>
    <mergeCell ref="M49:N49"/>
    <mergeCell ref="B40:P40"/>
    <mergeCell ref="O42:P43"/>
    <mergeCell ref="D48:L48"/>
    <mergeCell ref="D18:L18"/>
    <mergeCell ref="M38:P38"/>
    <mergeCell ref="M18:P18"/>
    <mergeCell ref="O44:P47"/>
    <mergeCell ref="D19:E19"/>
    <mergeCell ref="F19:L19"/>
    <mergeCell ref="M19:P19"/>
    <mergeCell ref="D21:E21"/>
    <mergeCell ref="F21:L21"/>
    <mergeCell ref="M21:P21"/>
    <mergeCell ref="D23:E23"/>
    <mergeCell ref="F23:L23"/>
    <mergeCell ref="D25:E25"/>
    <mergeCell ref="F25:L25"/>
    <mergeCell ref="M25:P25"/>
    <mergeCell ref="D29:E29"/>
    <mergeCell ref="B2:P2"/>
    <mergeCell ref="B8:L8"/>
    <mergeCell ref="B12:B15"/>
    <mergeCell ref="D4:L4"/>
    <mergeCell ref="M12:P15"/>
    <mergeCell ref="D12:L15"/>
    <mergeCell ref="D16:L16"/>
    <mergeCell ref="D17:L17"/>
    <mergeCell ref="B9:L9"/>
    <mergeCell ref="M17:P17"/>
    <mergeCell ref="M16:P16"/>
    <mergeCell ref="B10:P10"/>
    <mergeCell ref="C12:C15"/>
    <mergeCell ref="C7:P7"/>
    <mergeCell ref="C6:P6"/>
    <mergeCell ref="M48:N48"/>
    <mergeCell ref="M42:N47"/>
    <mergeCell ref="M104:N104"/>
    <mergeCell ref="O105:P105"/>
    <mergeCell ref="M131:P131"/>
    <mergeCell ref="M114:P114"/>
    <mergeCell ref="M115:P115"/>
    <mergeCell ref="M105:N105"/>
    <mergeCell ref="M123:P123"/>
    <mergeCell ref="C151:E151"/>
    <mergeCell ref="D145:K145"/>
    <mergeCell ref="M144:P144"/>
    <mergeCell ref="M147:P147"/>
    <mergeCell ref="D146:L146"/>
    <mergeCell ref="M127:P127"/>
    <mergeCell ref="M128:P128"/>
    <mergeCell ref="M134:P134"/>
    <mergeCell ref="M139:P142"/>
    <mergeCell ref="C154:E154"/>
    <mergeCell ref="I154:L154"/>
    <mergeCell ref="I150:L150"/>
    <mergeCell ref="D147:L147"/>
    <mergeCell ref="O150:P151"/>
    <mergeCell ref="I151:L151"/>
    <mergeCell ref="I153:L153"/>
    <mergeCell ref="M146:P146"/>
    <mergeCell ref="M145:P145"/>
    <mergeCell ref="F129:L129"/>
    <mergeCell ref="M143:P143"/>
    <mergeCell ref="B107:P107"/>
    <mergeCell ref="D119:E119"/>
    <mergeCell ref="M119:P119"/>
    <mergeCell ref="M118:P118"/>
    <mergeCell ref="M117:P117"/>
    <mergeCell ref="D115:L115"/>
    <mergeCell ref="D116:L116"/>
    <mergeCell ref="O104:P104"/>
    <mergeCell ref="J104:K104"/>
    <mergeCell ref="D105:L105"/>
    <mergeCell ref="D109:L113"/>
    <mergeCell ref="D114:L114"/>
    <mergeCell ref="J57:K57"/>
    <mergeCell ref="M57:N57"/>
    <mergeCell ref="O57:P57"/>
    <mergeCell ref="J59:K59"/>
    <mergeCell ref="M59:N59"/>
    <mergeCell ref="O59:P59"/>
    <mergeCell ref="J61:K61"/>
    <mergeCell ref="M61:N61"/>
    <mergeCell ref="M168:P168"/>
    <mergeCell ref="M120:P120"/>
    <mergeCell ref="M124:P124"/>
    <mergeCell ref="M125:P125"/>
    <mergeCell ref="D32:E32"/>
    <mergeCell ref="D121:L121"/>
    <mergeCell ref="D122:L122"/>
    <mergeCell ref="D42:L47"/>
    <mergeCell ref="D49:L49"/>
    <mergeCell ref="D50:L50"/>
    <mergeCell ref="D38:E38"/>
    <mergeCell ref="F38:L38"/>
    <mergeCell ref="G57:I57"/>
    <mergeCell ref="D59:E59"/>
    <mergeCell ref="G59:I59"/>
    <mergeCell ref="D61:E61"/>
    <mergeCell ref="G61:I61"/>
    <mergeCell ref="D63:E63"/>
    <mergeCell ref="G63:I63"/>
    <mergeCell ref="J63:K63"/>
    <mergeCell ref="D65:E65"/>
    <mergeCell ref="G65:I65"/>
    <mergeCell ref="J65:K65"/>
    <mergeCell ref="D67:E67"/>
    <mergeCell ref="G67:I67"/>
    <mergeCell ref="F123:L123"/>
    <mergeCell ref="D125:L125"/>
    <mergeCell ref="D126:L126"/>
    <mergeCell ref="F127:L127"/>
    <mergeCell ref="E124:K124"/>
    <mergeCell ref="D123:E123"/>
    <mergeCell ref="D165:L165"/>
    <mergeCell ref="D166:L166"/>
    <mergeCell ref="D167:L167"/>
    <mergeCell ref="D168:L168"/>
    <mergeCell ref="D169:L169"/>
    <mergeCell ref="D170:L170"/>
    <mergeCell ref="D128:L128"/>
    <mergeCell ref="D133:L133"/>
    <mergeCell ref="D134:L134"/>
    <mergeCell ref="D138:L142"/>
    <mergeCell ref="D143:L143"/>
    <mergeCell ref="D144:L144"/>
    <mergeCell ref="D130:L130"/>
    <mergeCell ref="D132:L132"/>
    <mergeCell ref="D129:E129"/>
    <mergeCell ref="D131:L131"/>
    <mergeCell ref="B156:F156"/>
    <mergeCell ref="D162:L162"/>
    <mergeCell ref="D163:L163"/>
    <mergeCell ref="D164:L164"/>
  </mergeCells>
  <phoneticPr fontId="0" type="noConversion"/>
  <pageMargins left="0.19685039370078741" right="0.19685039370078741" top="0.39370078740157483" bottom="0.39370078740157483" header="0" footer="0"/>
  <pageSetup paperSize="9" scale="70" orientation="landscape" blackAndWhite="1" horizontalDpi="300" verticalDpi="300" r:id="rId1"/>
  <headerFooter alignWithMargins="0"/>
  <rowBreaks count="3" manualBreakCount="3">
    <brk id="38" max="16383" man="1"/>
    <brk id="105" max="16383" man="1"/>
    <brk id="1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17</vt:i4>
      </vt:variant>
    </vt:vector>
  </HeadingPairs>
  <TitlesOfParts>
    <vt:vector size="18" baseType="lpstr">
      <vt:lpstr>ТРАФАРЕТ</vt:lpstr>
      <vt:lpstr>_Beg0106</vt:lpstr>
      <vt:lpstr>_Beg0206</vt:lpstr>
      <vt:lpstr>_Beg0306</vt:lpstr>
      <vt:lpstr>_Beg0406</vt:lpstr>
      <vt:lpstr>detailStartExpend</vt:lpstr>
      <vt:lpstr>detailStartFinSrcI</vt:lpstr>
      <vt:lpstr>detailStartFinSrcO</vt:lpstr>
      <vt:lpstr>detailStartIncome</vt:lpstr>
      <vt:lpstr>S010_Beg</vt:lpstr>
      <vt:lpstr>S450_Beg</vt:lpstr>
      <vt:lpstr>S500_Beg</vt:lpstr>
      <vt:lpstr>S520_Beg</vt:lpstr>
      <vt:lpstr>S620_Beg</vt:lpstr>
      <vt:lpstr>S800_Beg</vt:lpstr>
      <vt:lpstr>S810_Beg</vt:lpstr>
      <vt:lpstr>S811_Beg</vt:lpstr>
      <vt:lpstr>S812_Beg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GlavBuh</cp:lastModifiedBy>
  <cp:lastPrinted>2022-10-06T07:03:46Z</cp:lastPrinted>
  <dcterms:created xsi:type="dcterms:W3CDTF">2008-03-14T10:46:47Z</dcterms:created>
  <dcterms:modified xsi:type="dcterms:W3CDTF">2022-10-06T07:16:37Z</dcterms:modified>
</cp:coreProperties>
</file>