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80" windowWidth="19320" windowHeight="8955"/>
  </bookViews>
  <sheets>
    <sheet name="Доходы  " sheetId="4" r:id="rId1"/>
    <sheet name="Лист1" sheetId="5" r:id="rId2"/>
  </sheets>
  <calcPr calcId="124519" refMode="R1C1"/>
</workbook>
</file>

<file path=xl/calcChain.xml><?xml version="1.0" encoding="utf-8"?>
<calcChain xmlns="http://schemas.openxmlformats.org/spreadsheetml/2006/main">
  <c r="D34" i="4"/>
  <c r="E34"/>
  <c r="C34"/>
  <c r="D54"/>
  <c r="E54"/>
  <c r="C54"/>
  <c r="D29"/>
  <c r="E29"/>
  <c r="C29"/>
  <c r="D30"/>
  <c r="E30"/>
  <c r="C30"/>
  <c r="D48"/>
  <c r="E48"/>
  <c r="D49"/>
  <c r="E49"/>
  <c r="C48"/>
  <c r="C49"/>
  <c r="E21"/>
  <c r="D62"/>
  <c r="E62"/>
  <c r="C62"/>
  <c r="C78"/>
  <c r="C77" s="1"/>
  <c r="C58"/>
  <c r="E61"/>
  <c r="D61"/>
  <c r="D81"/>
  <c r="D79" s="1"/>
  <c r="D78" s="1"/>
  <c r="D77" s="1"/>
  <c r="E81"/>
  <c r="E79" s="1"/>
  <c r="E78" s="1"/>
  <c r="E77" s="1"/>
  <c r="C81"/>
  <c r="D45"/>
  <c r="D44" s="1"/>
  <c r="D46"/>
  <c r="E46"/>
  <c r="E45" s="1"/>
  <c r="E44" s="1"/>
  <c r="C45"/>
  <c r="C44" s="1"/>
  <c r="E58"/>
  <c r="D60"/>
  <c r="D58" s="1"/>
  <c r="D57" l="1"/>
  <c r="E57"/>
  <c r="C57"/>
  <c r="D66"/>
  <c r="E66"/>
  <c r="C66"/>
  <c r="C75"/>
  <c r="C74" s="1"/>
  <c r="C21"/>
  <c r="D21"/>
  <c r="D16"/>
  <c r="D15" s="1"/>
  <c r="E16"/>
  <c r="E15" s="1"/>
  <c r="C16"/>
  <c r="C15" s="1"/>
  <c r="E72"/>
  <c r="D72"/>
  <c r="E70"/>
  <c r="E69" s="1"/>
  <c r="D70"/>
  <c r="D69" s="1"/>
  <c r="C70"/>
  <c r="C69" s="1"/>
  <c r="E42"/>
  <c r="E41" s="1"/>
  <c r="D42"/>
  <c r="D41" s="1"/>
  <c r="C42"/>
  <c r="C41" s="1"/>
  <c r="E33"/>
  <c r="D33"/>
  <c r="C33"/>
  <c r="D56" l="1"/>
  <c r="E56"/>
  <c r="C56"/>
  <c r="E68"/>
  <c r="D68"/>
  <c r="C68"/>
  <c r="D75" l="1"/>
  <c r="D74" s="1"/>
  <c r="E75"/>
  <c r="E74" s="1"/>
  <c r="E20" l="1"/>
  <c r="C39"/>
  <c r="E53"/>
  <c r="E39"/>
  <c r="E27"/>
  <c r="D53"/>
  <c r="D39"/>
  <c r="D38" s="1"/>
  <c r="D27"/>
  <c r="D26" s="1"/>
  <c r="C27"/>
  <c r="E37" l="1"/>
  <c r="E36" s="1"/>
  <c r="E38"/>
  <c r="C38"/>
  <c r="C37" s="1"/>
  <c r="C36" s="1"/>
  <c r="E52"/>
  <c r="E51" s="1"/>
  <c r="D52"/>
  <c r="D51" s="1"/>
  <c r="E26"/>
  <c r="E14" s="1"/>
  <c r="C26"/>
  <c r="C53"/>
  <c r="E13" l="1"/>
  <c r="E12" s="1"/>
  <c r="D37"/>
  <c r="D36" s="1"/>
  <c r="C52"/>
  <c r="C51" s="1"/>
  <c r="C20"/>
  <c r="C14" s="1"/>
  <c r="C13" s="1"/>
  <c r="D20"/>
  <c r="D14" s="1"/>
  <c r="D13" l="1"/>
  <c r="D12" s="1"/>
  <c r="C12"/>
</calcChain>
</file>

<file path=xl/sharedStrings.xml><?xml version="1.0" encoding="utf-8"?>
<sst xmlns="http://schemas.openxmlformats.org/spreadsheetml/2006/main" count="155" uniqueCount="150">
  <si>
    <t xml:space="preserve">                                                                      </t>
  </si>
  <si>
    <t xml:space="preserve"> Наименование</t>
  </si>
  <si>
    <t>Код бюджетной классификации</t>
  </si>
  <si>
    <t>ДОХОДЫ, ВСЕГО</t>
  </si>
  <si>
    <t xml:space="preserve"> </t>
  </si>
  <si>
    <t>Налоговые и неналоговые доходы</t>
  </si>
  <si>
    <t>1 00 00000 00 0000 000</t>
  </si>
  <si>
    <t>Налоговые доходы</t>
  </si>
  <si>
    <t>Налоги на прибыль, доходы</t>
  </si>
  <si>
    <t>1 01 00000 00 0000 000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</si>
  <si>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</si>
  <si>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</si>
  <si>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</si>
  <si>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</si>
  <si>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</si>
  <si>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</si>
  <si>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</si>
  <si>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</si>
  <si>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</si>
  <si>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</si>
  <si>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</si>
  <si>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</si>
  <si>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</si>
  <si>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</si>
  <si>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</si>
  <si>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</si>
  <si>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</si>
  <si>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</si>
  <si>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</si>
  <si>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</si>
  <si>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</si>
  <si>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</si>
  <si>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</si>
  <si>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Субсидии бюджетам бюджетной системы Российской Федерации (межбюджетные субсидии)</t>
  </si>
  <si>
    <t>Прочие субсидии</t>
  </si>
  <si>
    <t>Иные межбюджетные трансферты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</si>
  <si>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</si>
  <si>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</si>
  <si>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</si>
  <si>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</si>
  <si>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</si>
  <si>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</si>
  <si>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Земельный налог</t>
  </si>
  <si>
    <t>1 06 06000 00 0000 110</t>
  </si>
  <si>
    <t>Земельный налог с организаций</t>
  </si>
  <si>
    <t>1 06 06030 00 0000 110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</si>
  <si>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</si>
  <si>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 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</si>
  <si>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</t>
  </si>
  <si>
    <t xml:space="preserve">              (тыс.рублей)</t>
  </si>
  <si>
    <t>1 01 02000 01 0000 110</t>
  </si>
  <si>
    <t>1 01 02010 01 0000 110</t>
  </si>
  <si>
    <t>1 01 02020 01 0000 110</t>
  </si>
  <si>
    <t>1 01 02030 01 0000 110</t>
  </si>
  <si>
    <t>2 02 10000 00 0000 150</t>
  </si>
  <si>
    <t>2 02 20000 00 0000 150</t>
  </si>
  <si>
    <t>2 02 29999 00 0000 150</t>
  </si>
  <si>
    <t>2 02 30000 00 0000 150</t>
  </si>
  <si>
    <t>2 02 35118 00 0000 150</t>
  </si>
  <si>
    <t>2 02 40000 00 0000 150</t>
  </si>
  <si>
    <t>2 02 40014 00 0000 150</t>
  </si>
  <si>
    <t>Земельный налог с организаций,обладающих земельным участком, расположенным в границах сельских поселений</t>
  </si>
  <si>
    <t>1 06 06033 10 0000 110</t>
  </si>
  <si>
    <t>Земельный налог с физических лиц,обладающих земельным участком, расположенным в границах сельских поселений</t>
  </si>
  <si>
    <t>1 06 06043 10 0000 110</t>
  </si>
  <si>
    <t>1 08 00000 00 0000 000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</si>
  <si>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</si>
  <si>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</si>
  <si>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</si>
  <si>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1 08 04000 01 0000 110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</si>
  <si>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</si>
  <si>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</si>
  <si>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</si>
  <si>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</si>
  <si>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</si>
  <si>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1 11 09000 00 0000 120</t>
  </si>
  <si>
    <t>1 11 09040 00 0000 120</t>
  </si>
  <si>
    <t>1 11 09045 10 0000 120</t>
  </si>
  <si>
    <t>Прочие субсидии бюджетам сельских поселений</t>
  </si>
  <si>
    <t>Субсидии бюджетам сельских поселений на формирование муниципальных дорожных фондов</t>
  </si>
  <si>
    <t>2 02 29999 10 7152 150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</si>
  <si>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</si>
  <si>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</si>
  <si>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возмещение затрат по содержанию штатных единиц, осуществляющих переданные отдельные государственные полномочия области</t>
  </si>
  <si>
    <t>2 02 30024 00 0000 150</t>
  </si>
  <si>
    <t>2 02 30024 10 0000 150</t>
  </si>
  <si>
    <t>2 02 30024 10 7028 150</t>
  </si>
  <si>
    <t>2 02 35118 10 0000 150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</si>
  <si>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</si>
  <si>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к решению Совета депутатов Красноборского</t>
  </si>
  <si>
    <t xml:space="preserve">сельского поселения " О бюджете Красноборского </t>
  </si>
  <si>
    <t>Приложение 3</t>
  </si>
  <si>
    <t xml:space="preserve">Прогнозируемые поступления доходов в бюджет Красноборского сельского поселения на </t>
  </si>
  <si>
    <t>2 02 29999 10 0000 150</t>
  </si>
  <si>
    <t>1 06 01030 10 0000 110</t>
  </si>
  <si>
    <t>2 02 40014 10 0000 150</t>
  </si>
  <si>
    <t>Налог на имущество физических лиц, взимаемый по ставкам, применяемым к объектам налогообложения, расположенным в границах сельских  поселений</t>
  </si>
  <si>
    <t>2 02 25576 10 0000 150</t>
  </si>
  <si>
    <t>2 02 25576 00 0000 150</t>
  </si>
  <si>
    <t xml:space="preserve">Субсидии бюджетам на  обеспечение комплексного развития сельских территорий   </t>
  </si>
  <si>
    <t xml:space="preserve">Субсидии бюджетам сельских поселений на обеспечение  комплексного развития  сельских территорий </t>
  </si>
  <si>
    <t>2 02 16001 10 0000 150</t>
  </si>
  <si>
    <t>2 02 16001 00 0000 150</t>
  </si>
  <si>
    <t xml:space="preserve">Субсидии бюджетам сельских поселений на обустройство и восстановление воинских захоронений,находящихся в государственной собственности </t>
  </si>
  <si>
    <t>2 02 25299 10 0000 150</t>
  </si>
  <si>
    <t xml:space="preserve">Субсидии бюджетам  на обустройство и восстановление воинских захоронений, находящихся в государственной собственности </t>
  </si>
  <si>
    <t>2 02 25299 00 0000 150</t>
  </si>
  <si>
    <t>Субсидии бюджетам сельских поселений на поддержку реализации проектов территориальных общественных самоуправлений, включенных в муниципальные программы развития территорий</t>
  </si>
  <si>
    <t>2 02 29999 10 7209 150</t>
  </si>
  <si>
    <t>1 14 00000 00 0000 000</t>
  </si>
  <si>
    <t>Доходы от реализации иного имущества, находящегося в государственной и муниципальной собственности</t>
  </si>
  <si>
    <t>1 14 02053 00 0000 410</t>
  </si>
  <si>
    <t>Доходы от реализации иного имущества, находящегося в государственной и муниципальной собственности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</si>
  <si>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</si>
  <si>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</si>
  <si>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2 07 05030 00 0000 150</t>
  </si>
  <si>
    <t xml:space="preserve">Прочие безвозмездные поступления в бюджеты </t>
  </si>
  <si>
    <t>2 07 05030 10 0000 150</t>
  </si>
  <si>
    <t>Прочие безвозмездные поступления в бюджеты сельских поселений</t>
  </si>
  <si>
    <t>ДОХОДЫ ОТ ПРОДАЖИ МАТЕРИАЛЬНЫХ И НЕМАТЕРИАЛЬНЫХ АКТИВОВ</t>
  </si>
  <si>
    <t>1 14 02000 00 0000 000</t>
  </si>
  <si>
    <t>Субсидии бюджетам сельских поселений на реализацию приоритетных проектов поддержки местных инициатив</t>
  </si>
  <si>
    <t>2 02 29999 10 7526 150</t>
  </si>
  <si>
    <t>Прочие межбюджетные трансферты передаваемые бюджетам</t>
  </si>
  <si>
    <t>202 49999 00 0000 150</t>
  </si>
  <si>
    <t>Прочие межбюджетные трансферты передаваемые бюджетам сельских поселений</t>
  </si>
  <si>
    <t>202 49999 10 0000 150</t>
  </si>
  <si>
    <t>Прочие межбюджетные трансферты, передаваемые бюджетам сельских поселений на организацию работ ,связанных с предотвращением влияния ухудшения экономической ситуации на развитие отраслей экономики ,с профилактикой и устранением последствий распространения коронавирусной инфекции</t>
  </si>
  <si>
    <t>2 02 49999 10 7529 150</t>
  </si>
  <si>
    <t xml:space="preserve"> 2023 год</t>
  </si>
  <si>
    <t>Прочие неналоговые поступления</t>
  </si>
  <si>
    <t>1 17 00000 00 0000 000</t>
  </si>
  <si>
    <t>Инициативные платежи</t>
  </si>
  <si>
    <t>1 17 15000 00 0000 150</t>
  </si>
  <si>
    <t>Инициативные платежи ,зачисляемые в бюджеты сельских поселений</t>
  </si>
  <si>
    <t>1 17 15030 10 0000 150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</si>
  <si>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</si>
  <si>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2024 год</t>
  </si>
  <si>
    <t>Субвенции бюджетам на осуществление первичного воинского учета  органами местного самоуправления поселений, муниципальных и городских округов</t>
  </si>
  <si>
    <t>202 49999 10 7142 150</t>
  </si>
  <si>
    <t>Прочие межбюджетные трансферты, передаваемые бюджетам сельских поселений на частичную компенсацию дополнительных расходов на повышение оплаты труда работников бюджетной сферы</t>
  </si>
  <si>
    <t>сельского поселения на 2023 год и на плановый</t>
  </si>
  <si>
    <t>период 2024 и 2025 годов"</t>
  </si>
  <si>
    <t>2023 год и на плановый период 2024 и 2025 годов</t>
  </si>
  <si>
    <t xml:space="preserve"> 2025 год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</si>
  <si>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</si>
  <si>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</si>
  <si>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1 08 04020 01 0000 110</t>
  </si>
  <si>
    <t>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</si>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</sst>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"/>
    <numFmt numFmtId="165" formatCode="#,##0.00000"/>
    <numFmt numFmtId="166" formatCode="0.00000"/>
    <numFmt numFmtId="167" formatCode="#,##0.00000;[Red]#,##0.00000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85">
    <xf numFmtId="0" fontId="0" fillId="0" borderId="0" xfId="0"/>
    <xf numFmtId="0" fontId="3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left" wrapText="1"/>
    </xf>
    <xf numFmtId="0" fontId="5" fillId="0" borderId="3" xfId="0" applyFont="1" applyBorder="1" applyAlignment="1">
      <alignment horizontal="left"/>
    </xf>
    <xf numFmtId="0" fontId="5" fillId="0" borderId="3" xfId="0" applyFont="1" applyBorder="1" applyAlignment="1">
      <alignment horizontal="left" wrapText="1"/>
    </xf>
    <xf numFmtId="0" fontId="0" fillId="0" borderId="0" xfId="0" applyAlignment="1">
      <alignment horizontal="left"/>
    </xf>
    <xf numFmtId="164" fontId="3" fillId="0" borderId="0" xfId="0" applyNumberFormat="1" applyFont="1" applyAlignment="1">
      <alignment horizontal="right" vertical="center"/>
    </xf>
    <xf numFmtId="164" fontId="0" fillId="0" borderId="0" xfId="0" applyNumberFormat="1" applyAlignment="1">
      <alignment horizontal="right"/>
    </xf>
    <xf numFmtId="0" fontId="0" fillId="0" borderId="0" xfId="0" applyNumberFormat="1"/>
    <xf numFmtId="165" fontId="7" fillId="0" borderId="4" xfId="0" applyNumberFormat="1" applyFont="1" applyBorder="1" applyAlignment="1">
      <alignment horizontal="right"/>
    </xf>
    <xf numFmtId="165" fontId="7" fillId="0" borderId="4" xfId="0" applyNumberFormat="1" applyFont="1" applyBorder="1" applyAlignment="1">
      <alignment horizontal="right" wrapText="1"/>
    </xf>
    <xf numFmtId="165" fontId="6" fillId="0" borderId="4" xfId="0" applyNumberFormat="1" applyFont="1" applyBorder="1" applyAlignment="1">
      <alignment horizontal="right" wrapText="1"/>
    </xf>
    <xf numFmtId="165" fontId="4" fillId="0" borderId="4" xfId="1" applyNumberFormat="1" applyFont="1" applyBorder="1" applyAlignment="1">
      <alignment horizontal="right" wrapText="1"/>
    </xf>
    <xf numFmtId="165" fontId="4" fillId="0" borderId="4" xfId="0" applyNumberFormat="1" applyFont="1" applyBorder="1" applyAlignment="1">
      <alignment horizontal="right" wrapText="1"/>
    </xf>
    <xf numFmtId="165" fontId="4" fillId="0" borderId="2" xfId="0" applyNumberFormat="1" applyFont="1" applyBorder="1" applyAlignment="1">
      <alignment horizontal="right" wrapText="1"/>
    </xf>
    <xf numFmtId="165" fontId="4" fillId="0" borderId="5" xfId="0" applyNumberFormat="1" applyFont="1" applyBorder="1" applyAlignment="1">
      <alignment horizontal="right" wrapText="1"/>
    </xf>
    <xf numFmtId="0" fontId="5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center"/>
    </xf>
    <xf numFmtId="165" fontId="4" fillId="0" borderId="10" xfId="0" applyNumberFormat="1" applyFont="1" applyBorder="1" applyAlignment="1">
      <alignment horizontal="right" wrapText="1"/>
    </xf>
    <xf numFmtId="0" fontId="4" fillId="0" borderId="1" xfId="0" applyFont="1" applyBorder="1" applyAlignment="1">
      <alignment horizontal="center" wrapText="1"/>
    </xf>
    <xf numFmtId="166" fontId="4" fillId="0" borderId="1" xfId="0" applyNumberFormat="1" applyFont="1" applyBorder="1" applyAlignment="1">
      <alignment horizontal="right" wrapText="1"/>
    </xf>
    <xf numFmtId="166" fontId="4" fillId="0" borderId="2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center" wrapText="1"/>
    </xf>
    <xf numFmtId="166" fontId="4" fillId="0" borderId="3" xfId="0" applyNumberFormat="1" applyFont="1" applyBorder="1" applyAlignment="1">
      <alignment horizontal="right" wrapText="1"/>
    </xf>
    <xf numFmtId="166" fontId="4" fillId="0" borderId="4" xfId="0" applyNumberFormat="1" applyFont="1" applyBorder="1" applyAlignment="1">
      <alignment horizontal="right" wrapText="1"/>
    </xf>
    <xf numFmtId="0" fontId="8" fillId="0" borderId="1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3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6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justify" vertical="top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center"/>
    </xf>
    <xf numFmtId="165" fontId="4" fillId="2" borderId="4" xfId="0" applyNumberFormat="1" applyFont="1" applyFill="1" applyBorder="1" applyAlignment="1">
      <alignment horizontal="right" wrapText="1"/>
    </xf>
    <xf numFmtId="0" fontId="4" fillId="2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center" wrapText="1"/>
    </xf>
    <xf numFmtId="165" fontId="4" fillId="0" borderId="4" xfId="0" applyNumberFormat="1" applyFont="1" applyFill="1" applyBorder="1" applyAlignment="1">
      <alignment horizontal="right" wrapText="1"/>
    </xf>
    <xf numFmtId="0" fontId="5" fillId="0" borderId="13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15" xfId="0" applyFont="1" applyFill="1" applyBorder="1" applyAlignment="1">
      <alignment vertical="top" wrapText="1"/>
    </xf>
    <xf numFmtId="0" fontId="4" fillId="0" borderId="4" xfId="0" applyFont="1" applyBorder="1" applyAlignment="1">
      <alignment horizontal="center" wrapText="1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wrapText="1"/>
    </xf>
    <xf numFmtId="166" fontId="5" fillId="0" borderId="4" xfId="0" applyNumberFormat="1" applyFont="1" applyBorder="1" applyAlignment="1">
      <alignment horizontal="right" wrapText="1"/>
    </xf>
    <xf numFmtId="0" fontId="5" fillId="0" borderId="10" xfId="0" applyFont="1" applyBorder="1" applyAlignment="1">
      <alignment wrapText="1"/>
    </xf>
    <xf numFmtId="0" fontId="5" fillId="0" borderId="10" xfId="0" applyFont="1" applyBorder="1" applyAlignment="1">
      <alignment horizontal="center"/>
    </xf>
    <xf numFmtId="165" fontId="5" fillId="0" borderId="10" xfId="0" applyNumberFormat="1" applyFont="1" applyBorder="1" applyAlignment="1">
      <alignment horizontal="right" wrapText="1"/>
    </xf>
    <xf numFmtId="166" fontId="7" fillId="0" borderId="4" xfId="0" applyNumberFormat="1" applyFont="1" applyBorder="1" applyAlignment="1">
      <alignment horizontal="right" wrapText="1"/>
    </xf>
    <xf numFmtId="0" fontId="8" fillId="0" borderId="16" xfId="0" applyFont="1" applyBorder="1" applyAlignment="1">
      <alignment horizontal="center" wrapText="1"/>
    </xf>
    <xf numFmtId="0" fontId="8" fillId="0" borderId="10" xfId="0" applyFont="1" applyBorder="1" applyAlignment="1">
      <alignment horizontal="center"/>
    </xf>
    <xf numFmtId="0" fontId="8" fillId="0" borderId="14" xfId="0" applyFont="1" applyBorder="1" applyAlignment="1">
      <alignment horizontal="left" wrapText="1"/>
    </xf>
    <xf numFmtId="0" fontId="1" fillId="0" borderId="1" xfId="0" applyFont="1" applyBorder="1" applyAlignment="1">
      <alignment vertical="top" wrapText="1"/>
    </xf>
    <xf numFmtId="165" fontId="0" fillId="0" borderId="1" xfId="0" applyNumberFormat="1" applyBorder="1"/>
    <xf numFmtId="167" fontId="0" fillId="0" borderId="1" xfId="0" applyNumberFormat="1" applyBorder="1" applyAlignment="1">
      <alignment horizontal="right"/>
    </xf>
    <xf numFmtId="0" fontId="4" fillId="0" borderId="10" xfId="0" applyFont="1" applyFill="1" applyBorder="1" applyAlignment="1">
      <alignment wrapText="1"/>
    </xf>
    <xf numFmtId="0" fontId="4" fillId="0" borderId="10" xfId="0" applyFont="1" applyFill="1" applyBorder="1" applyAlignment="1">
      <alignment horizontal="center"/>
    </xf>
    <xf numFmtId="165" fontId="4" fillId="0" borderId="10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wrapText="1"/>
    </xf>
    <xf numFmtId="0" fontId="4" fillId="0" borderId="7" xfId="0" applyFont="1" applyFill="1" applyBorder="1" applyAlignment="1">
      <alignment horizontal="center"/>
    </xf>
    <xf numFmtId="165" fontId="4" fillId="0" borderId="8" xfId="0" applyNumberFormat="1" applyFont="1" applyFill="1" applyBorder="1" applyAlignment="1">
      <alignment horizontal="right" wrapText="1"/>
    </xf>
    <xf numFmtId="165" fontId="4" fillId="0" borderId="12" xfId="0" applyNumberFormat="1" applyFont="1" applyFill="1" applyBorder="1" applyAlignment="1">
      <alignment horizontal="right" wrapText="1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164" fontId="4" fillId="0" borderId="0" xfId="0" applyNumberFormat="1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3"/>
  <sheetViews>
    <sheetView tabSelected="1" topLeftCell="A36" workbookViewId="0">
      <selection activeCell="M24" sqref="M24"/>
    </sheetView>
  </sheetViews>
  <sheetFormatPr defaultRowHeight="15"/>
  <cols>
    <col min="1" max="1" width="43.28515625" style="14" customWidth="1"/>
    <col min="2" max="2" width="23.85546875" customWidth="1"/>
    <col min="3" max="3" width="19.85546875" style="16" customWidth="1"/>
    <col min="4" max="4" width="17.85546875" customWidth="1"/>
    <col min="5" max="5" width="19.28515625" customWidth="1"/>
  </cols>
  <sheetData>
    <row r="1" spans="1:7">
      <c r="C1" s="83" t="s">
        <v>91</v>
      </c>
      <c r="D1" s="83"/>
      <c r="E1" s="83"/>
    </row>
    <row r="2" spans="1:7">
      <c r="C2" s="83" t="s">
        <v>89</v>
      </c>
      <c r="D2" s="83"/>
      <c r="E2" s="83"/>
    </row>
    <row r="3" spans="1:7">
      <c r="C3" s="84" t="s">
        <v>90</v>
      </c>
      <c r="D3" s="84"/>
      <c r="E3" s="84"/>
    </row>
    <row r="4" spans="1:7">
      <c r="C4" s="84" t="s">
        <v>141</v>
      </c>
      <c r="D4" s="84"/>
      <c r="E4" s="84"/>
    </row>
    <row r="5" spans="1:7">
      <c r="C5" s="84" t="s">
        <v>142</v>
      </c>
      <c r="D5" s="84"/>
      <c r="E5" s="84"/>
    </row>
    <row r="7" spans="1:7" ht="16.5">
      <c r="A7" s="82" t="s">
        <v>92</v>
      </c>
      <c r="B7" s="82"/>
      <c r="C7" s="82"/>
      <c r="D7" s="82"/>
      <c r="E7" s="82"/>
    </row>
    <row r="8" spans="1:7" ht="16.5">
      <c r="A8" s="82" t="s">
        <v>143</v>
      </c>
      <c r="B8" s="82"/>
      <c r="C8" s="82"/>
      <c r="D8" s="82"/>
      <c r="E8" s="82"/>
    </row>
    <row r="10" spans="1:7" ht="15.75" thickBot="1">
      <c r="A10" s="10"/>
      <c r="B10" s="1" t="s">
        <v>0</v>
      </c>
      <c r="C10" s="15"/>
      <c r="D10" s="15"/>
      <c r="E10" s="15" t="s">
        <v>49</v>
      </c>
    </row>
    <row r="11" spans="1:7" ht="30.75" thickBot="1">
      <c r="A11" s="11" t="s">
        <v>1</v>
      </c>
      <c r="B11" s="2" t="s">
        <v>2</v>
      </c>
      <c r="C11" s="53" t="s">
        <v>129</v>
      </c>
      <c r="D11" s="53" t="s">
        <v>137</v>
      </c>
      <c r="E11" s="53" t="s">
        <v>144</v>
      </c>
    </row>
    <row r="12" spans="1:7" ht="15.75" thickBot="1">
      <c r="A12" s="12" t="s">
        <v>3</v>
      </c>
      <c r="B12" s="3" t="s">
        <v>4</v>
      </c>
      <c r="C12" s="18">
        <f>C13+C51</f>
        <v>4894.2700000000004</v>
      </c>
      <c r="D12" s="18">
        <f>D13+D51</f>
        <v>3712.01</v>
      </c>
      <c r="E12" s="18">
        <f>E13+E51</f>
        <v>3836.3399999999997</v>
      </c>
    </row>
    <row r="13" spans="1:7" ht="15.75" thickBot="1">
      <c r="A13" s="13" t="s">
        <v>5</v>
      </c>
      <c r="B13" s="3" t="s">
        <v>6</v>
      </c>
      <c r="C13" s="19">
        <f xml:space="preserve"> C14+C36</f>
        <v>671.52</v>
      </c>
      <c r="D13" s="19">
        <f t="shared" ref="D13:E13" si="0" xml:space="preserve"> D14+D36</f>
        <v>704.99</v>
      </c>
      <c r="E13" s="19">
        <f t="shared" si="0"/>
        <v>741.67999999999984</v>
      </c>
    </row>
    <row r="14" spans="1:7" ht="15.75" thickBot="1">
      <c r="A14" s="13" t="s">
        <v>7</v>
      </c>
      <c r="B14" s="6" t="s">
        <v>4</v>
      </c>
      <c r="C14" s="19">
        <f>C15+C20+C26+C33</f>
        <v>671.52</v>
      </c>
      <c r="D14" s="19">
        <f t="shared" ref="D14:E14" si="1">D15+D20+D26+D33</f>
        <v>704.99</v>
      </c>
      <c r="E14" s="19">
        <f t="shared" si="1"/>
        <v>741.67999999999984</v>
      </c>
    </row>
    <row r="15" spans="1:7" ht="15.75" thickBot="1">
      <c r="A15" s="13" t="s">
        <v>8</v>
      </c>
      <c r="B15" s="3" t="s">
        <v>9</v>
      </c>
      <c r="C15" s="19">
        <f>C16</f>
        <v>18.8</v>
      </c>
      <c r="D15" s="19">
        <f t="shared" ref="D15:E15" si="2">D16</f>
        <v>19.5</v>
      </c>
      <c r="E15" s="19">
        <f t="shared" si="2"/>
        <v>20.2</v>
      </c>
    </row>
    <row r="16" spans="1:7" ht="15.75" thickBot="1">
      <c r="A16" s="13" t="s">
        <v>10</v>
      </c>
      <c r="B16" s="3" t="s">
        <v>50</v>
      </c>
      <c r="C16" s="20">
        <f>C17+C18+C19</f>
        <v>18.8</v>
      </c>
      <c r="D16" s="20">
        <f t="shared" ref="D16:E16" si="3">D17+D18+D19</f>
        <v>19.5</v>
      </c>
      <c r="E16" s="20">
        <f t="shared" si="3"/>
        <v>20.2</v>
      </c>
      <c r="G16" s="17"/>
    </row>
    <row r="17" spans="1:5" ht="105.75" thickBot="1">
      <c r="A17" s="37" t="s">
        <v>11</v>
      </c>
      <c r="B17" s="6" t="s">
        <v>51</v>
      </c>
      <c r="C17" s="21">
        <v>18.8</v>
      </c>
      <c r="D17" s="21">
        <v>19.5</v>
      </c>
      <c r="E17" s="21">
        <v>20.2</v>
      </c>
    </row>
    <row r="18" spans="1:5" ht="141" hidden="1" customHeight="1" thickBot="1">
      <c r="A18" s="37" t="s">
        <v>12</v>
      </c>
      <c r="B18" s="6" t="s">
        <v>52</v>
      </c>
      <c r="C18" s="21">
        <v>0</v>
      </c>
      <c r="D18" s="22">
        <v>0</v>
      </c>
      <c r="E18" s="22">
        <v>0</v>
      </c>
    </row>
    <row r="19" spans="1:5" ht="63" hidden="1" customHeight="1" thickBot="1">
      <c r="A19" s="37" t="s">
        <v>13</v>
      </c>
      <c r="B19" s="6" t="s">
        <v>53</v>
      </c>
      <c r="C19" s="22"/>
      <c r="D19" s="22"/>
      <c r="E19" s="22"/>
    </row>
    <row r="20" spans="1:5" ht="39.75" thickBot="1">
      <c r="A20" s="13" t="s">
        <v>14</v>
      </c>
      <c r="B20" s="5" t="s">
        <v>15</v>
      </c>
      <c r="C20" s="19">
        <f>C21</f>
        <v>395.32</v>
      </c>
      <c r="D20" s="20">
        <f>D21</f>
        <v>415.49</v>
      </c>
      <c r="E20" s="20">
        <f>E21</f>
        <v>447.4799999999999</v>
      </c>
    </row>
    <row r="21" spans="1:5" ht="45.75" thickBot="1">
      <c r="A21" s="37" t="s">
        <v>16</v>
      </c>
      <c r="B21" s="6" t="s">
        <v>17</v>
      </c>
      <c r="C21" s="22">
        <f>C22+C23+C24+C25</f>
        <v>395.32</v>
      </c>
      <c r="D21" s="22">
        <f>D22+D23+D24+D25</f>
        <v>415.49</v>
      </c>
      <c r="E21" s="22">
        <f>E22+E23+E24+E25</f>
        <v>447.4799999999999</v>
      </c>
    </row>
    <row r="22" spans="1:5" ht="90.75" thickBot="1">
      <c r="A22" s="37" t="s">
        <v>18</v>
      </c>
      <c r="B22" s="6" t="s">
        <v>19</v>
      </c>
      <c r="C22" s="22">
        <v>187.25</v>
      </c>
      <c r="D22" s="22">
        <v>198.23</v>
      </c>
      <c r="E22" s="22">
        <v>214.01</v>
      </c>
    </row>
    <row r="23" spans="1:5" ht="120.75" thickBot="1">
      <c r="A23" s="38" t="s">
        <v>20</v>
      </c>
      <c r="B23" s="7" t="s">
        <v>21</v>
      </c>
      <c r="C23" s="23">
        <v>1.3</v>
      </c>
      <c r="D23" s="23">
        <v>1.35</v>
      </c>
      <c r="E23" s="23">
        <v>1.42</v>
      </c>
    </row>
    <row r="24" spans="1:5" ht="90.75" thickBot="1">
      <c r="A24" s="37" t="s">
        <v>22</v>
      </c>
      <c r="B24" s="6" t="s">
        <v>23</v>
      </c>
      <c r="C24" s="22">
        <v>231.47</v>
      </c>
      <c r="D24" s="22">
        <v>241.88</v>
      </c>
      <c r="E24" s="22">
        <v>258.39999999999998</v>
      </c>
    </row>
    <row r="25" spans="1:5" ht="90.75" thickBot="1">
      <c r="A25" s="37" t="s">
        <v>36</v>
      </c>
      <c r="B25" s="6" t="s">
        <v>37</v>
      </c>
      <c r="C25" s="22">
        <v>-24.7</v>
      </c>
      <c r="D25" s="22">
        <v>-25.97</v>
      </c>
      <c r="E25" s="22">
        <v>-26.35</v>
      </c>
    </row>
    <row r="26" spans="1:5" ht="15.75" thickBot="1">
      <c r="A26" s="13" t="s">
        <v>38</v>
      </c>
      <c r="B26" s="3" t="s">
        <v>39</v>
      </c>
      <c r="C26" s="19">
        <f>C27+C29</f>
        <v>256</v>
      </c>
      <c r="D26" s="19">
        <f>D27+D29</f>
        <v>270</v>
      </c>
      <c r="E26" s="19">
        <f>E27+E29</f>
        <v>274</v>
      </c>
    </row>
    <row r="27" spans="1:5" ht="15.75" thickBot="1">
      <c r="A27" s="37" t="s">
        <v>40</v>
      </c>
      <c r="B27" s="8" t="s">
        <v>41</v>
      </c>
      <c r="C27" s="19">
        <f>C28</f>
        <v>41</v>
      </c>
      <c r="D27" s="19">
        <f>D28</f>
        <v>42</v>
      </c>
      <c r="E27" s="19">
        <f>E28</f>
        <v>43</v>
      </c>
    </row>
    <row r="28" spans="1:5" ht="60.75" thickBot="1">
      <c r="A28" s="48" t="s">
        <v>96</v>
      </c>
      <c r="B28" s="49" t="s">
        <v>94</v>
      </c>
      <c r="C28" s="50">
        <v>41</v>
      </c>
      <c r="D28" s="50">
        <v>42</v>
      </c>
      <c r="E28" s="50">
        <v>43</v>
      </c>
    </row>
    <row r="29" spans="1:5" ht="20.25" customHeight="1" thickBot="1">
      <c r="A29" s="37" t="s">
        <v>42</v>
      </c>
      <c r="B29" s="8" t="s">
        <v>43</v>
      </c>
      <c r="C29" s="22">
        <f>C31+C32</f>
        <v>215</v>
      </c>
      <c r="D29" s="22">
        <f t="shared" ref="D29:E29" si="4">D31+D32</f>
        <v>228</v>
      </c>
      <c r="E29" s="22">
        <f t="shared" si="4"/>
        <v>231</v>
      </c>
    </row>
    <row r="30" spans="1:5" ht="15.75" thickBot="1">
      <c r="A30" s="37" t="s">
        <v>44</v>
      </c>
      <c r="B30" s="8" t="s">
        <v>45</v>
      </c>
      <c r="C30" s="22">
        <f>C31</f>
        <v>37</v>
      </c>
      <c r="D30" s="22">
        <f t="shared" ref="D30:E30" si="5">D31</f>
        <v>38</v>
      </c>
      <c r="E30" s="22">
        <f t="shared" si="5"/>
        <v>39</v>
      </c>
    </row>
    <row r="31" spans="1:5" ht="45.75" thickBot="1">
      <c r="A31" s="37" t="s">
        <v>61</v>
      </c>
      <c r="B31" s="8" t="s">
        <v>62</v>
      </c>
      <c r="C31" s="22">
        <v>37</v>
      </c>
      <c r="D31" s="22">
        <v>38</v>
      </c>
      <c r="E31" s="22">
        <v>39</v>
      </c>
    </row>
    <row r="32" spans="1:5" ht="46.5" customHeight="1" thickBot="1">
      <c r="A32" s="37" t="s">
        <v>63</v>
      </c>
      <c r="B32" s="8" t="s">
        <v>64</v>
      </c>
      <c r="C32" s="22">
        <v>178</v>
      </c>
      <c r="D32" s="22">
        <v>190</v>
      </c>
      <c r="E32" s="22">
        <v>192</v>
      </c>
    </row>
    <row r="33" spans="1:5" ht="15.75" thickBot="1">
      <c r="A33" s="26" t="s">
        <v>66</v>
      </c>
      <c r="B33" s="25" t="s">
        <v>65</v>
      </c>
      <c r="C33" s="19">
        <f>C34</f>
        <v>1.4</v>
      </c>
      <c r="D33" s="19">
        <f>D34</f>
        <v>0</v>
      </c>
      <c r="E33" s="19">
        <f>E34</f>
        <v>0</v>
      </c>
    </row>
    <row r="34" spans="1:5" ht="60.75" thickBot="1">
      <c r="A34" s="39" t="s">
        <v>67</v>
      </c>
      <c r="B34" s="29" t="s">
        <v>69</v>
      </c>
      <c r="C34" s="22">
        <f>C35</f>
        <v>1.4</v>
      </c>
      <c r="D34" s="22">
        <f t="shared" ref="D34:E34" si="6">D35</f>
        <v>0</v>
      </c>
      <c r="E34" s="22">
        <f t="shared" si="6"/>
        <v>0</v>
      </c>
    </row>
    <row r="35" spans="1:5" ht="105.75" thickBot="1">
      <c r="A35" s="40" t="s">
        <v>68</v>
      </c>
      <c r="B35" s="32" t="s">
        <v>147</v>
      </c>
      <c r="C35" s="22">
        <v>1.4</v>
      </c>
      <c r="D35" s="22">
        <v>0</v>
      </c>
      <c r="E35" s="22">
        <v>0</v>
      </c>
    </row>
    <row r="36" spans="1:5" ht="0.75" customHeight="1" thickBot="1">
      <c r="A36" s="13" t="s">
        <v>24</v>
      </c>
      <c r="B36" s="3" t="s">
        <v>4</v>
      </c>
      <c r="C36" s="19">
        <f>C37+C44+C48</f>
        <v>0</v>
      </c>
      <c r="D36" s="19">
        <f t="shared" ref="D36:E36" si="7">D37+D44+D48</f>
        <v>0</v>
      </c>
      <c r="E36" s="19">
        <f t="shared" si="7"/>
        <v>0</v>
      </c>
    </row>
    <row r="37" spans="1:5" ht="39.75" hidden="1" thickBot="1">
      <c r="A37" s="13" t="s">
        <v>25</v>
      </c>
      <c r="B37" s="3" t="s">
        <v>26</v>
      </c>
      <c r="C37" s="19">
        <f>C38+C41</f>
        <v>0</v>
      </c>
      <c r="D37" s="19">
        <f>D38+D41</f>
        <v>0</v>
      </c>
      <c r="E37" s="19">
        <f>E38+E41</f>
        <v>0</v>
      </c>
    </row>
    <row r="38" spans="1:5" ht="120" hidden="1" customHeight="1" thickBot="1">
      <c r="A38" s="37" t="s">
        <v>27</v>
      </c>
      <c r="B38" s="6" t="s">
        <v>28</v>
      </c>
      <c r="C38" s="22">
        <f>C39</f>
        <v>0</v>
      </c>
      <c r="D38" s="22">
        <f t="shared" ref="D38:E38" si="8">D39</f>
        <v>0</v>
      </c>
      <c r="E38" s="22">
        <f t="shared" si="8"/>
        <v>0</v>
      </c>
    </row>
    <row r="39" spans="1:5" ht="106.5" hidden="1" customHeight="1">
      <c r="A39" s="41" t="s">
        <v>70</v>
      </c>
      <c r="B39" s="9" t="s">
        <v>148</v>
      </c>
      <c r="C39" s="24">
        <f>C40</f>
        <v>0</v>
      </c>
      <c r="D39" s="24">
        <f t="shared" ref="D39:E39" si="9">D40</f>
        <v>0</v>
      </c>
      <c r="E39" s="24">
        <f t="shared" si="9"/>
        <v>0</v>
      </c>
    </row>
    <row r="40" spans="1:5" ht="109.5" hidden="1" customHeight="1" thickBot="1">
      <c r="A40" s="78" t="s">
        <v>149</v>
      </c>
      <c r="B40" s="79" t="s">
        <v>71</v>
      </c>
      <c r="C40" s="80">
        <v>0</v>
      </c>
      <c r="D40" s="80">
        <v>0</v>
      </c>
      <c r="E40" s="81">
        <v>0</v>
      </c>
    </row>
    <row r="41" spans="1:5" ht="113.25" hidden="1" customHeight="1" thickBot="1">
      <c r="A41" s="42" t="s">
        <v>72</v>
      </c>
      <c r="B41" s="29" t="s">
        <v>75</v>
      </c>
      <c r="C41" s="30">
        <f t="shared" ref="C41:E42" si="10">C42</f>
        <v>0</v>
      </c>
      <c r="D41" s="31">
        <f t="shared" si="10"/>
        <v>0</v>
      </c>
      <c r="E41" s="31">
        <f t="shared" si="10"/>
        <v>0</v>
      </c>
    </row>
    <row r="42" spans="1:5" ht="0.75" hidden="1" customHeight="1" thickBot="1">
      <c r="A42" s="43" t="s">
        <v>73</v>
      </c>
      <c r="B42" s="32" t="s">
        <v>76</v>
      </c>
      <c r="C42" s="33">
        <f t="shared" si="10"/>
        <v>0</v>
      </c>
      <c r="D42" s="34">
        <f t="shared" si="10"/>
        <v>0</v>
      </c>
      <c r="E42" s="34">
        <f t="shared" si="10"/>
        <v>0</v>
      </c>
    </row>
    <row r="43" spans="1:5" ht="0.75" hidden="1" customHeight="1" thickBot="1">
      <c r="A43" s="40" t="s">
        <v>74</v>
      </c>
      <c r="B43" s="32" t="s">
        <v>77</v>
      </c>
      <c r="C43" s="33">
        <v>0</v>
      </c>
      <c r="D43" s="34">
        <v>0</v>
      </c>
      <c r="E43" s="34">
        <v>0</v>
      </c>
    </row>
    <row r="44" spans="1:5" ht="21" hidden="1" customHeight="1" thickBot="1">
      <c r="A44" s="61" t="s">
        <v>119</v>
      </c>
      <c r="B44" s="62" t="s">
        <v>109</v>
      </c>
      <c r="C44" s="67">
        <f>C45</f>
        <v>0</v>
      </c>
      <c r="D44" s="67">
        <f t="shared" ref="D44:E44" si="11">D45</f>
        <v>0</v>
      </c>
      <c r="E44" s="67">
        <f t="shared" si="11"/>
        <v>0</v>
      </c>
    </row>
    <row r="45" spans="1:5" ht="0.75" hidden="1" customHeight="1" thickBot="1">
      <c r="A45" s="61" t="s">
        <v>110</v>
      </c>
      <c r="B45" s="62" t="s">
        <v>120</v>
      </c>
      <c r="C45" s="63">
        <f>C46</f>
        <v>0</v>
      </c>
      <c r="D45" s="63">
        <f t="shared" ref="D45:E45" si="12">D46</f>
        <v>0</v>
      </c>
      <c r="E45" s="63">
        <f t="shared" si="12"/>
        <v>0</v>
      </c>
    </row>
    <row r="46" spans="1:5" ht="17.25" hidden="1" customHeight="1" thickBot="1">
      <c r="A46" s="40" t="s">
        <v>112</v>
      </c>
      <c r="B46" s="60" t="s">
        <v>111</v>
      </c>
      <c r="C46" s="34">
        <v>0</v>
      </c>
      <c r="D46" s="34">
        <f t="shared" ref="D46:E46" si="13">D47</f>
        <v>0</v>
      </c>
      <c r="E46" s="34">
        <f t="shared" si="13"/>
        <v>0</v>
      </c>
    </row>
    <row r="47" spans="1:5" ht="0.75" hidden="1" customHeight="1" thickBot="1">
      <c r="A47" s="40" t="s">
        <v>114</v>
      </c>
      <c r="B47" s="60" t="s">
        <v>113</v>
      </c>
      <c r="C47" s="34">
        <v>0</v>
      </c>
      <c r="D47" s="50">
        <v>0</v>
      </c>
      <c r="E47" s="50">
        <v>0</v>
      </c>
    </row>
    <row r="48" spans="1:5" ht="1.5" hidden="1" customHeight="1" thickBot="1">
      <c r="A48" s="40" t="s">
        <v>130</v>
      </c>
      <c r="B48" s="60" t="s">
        <v>131</v>
      </c>
      <c r="C48" s="34">
        <f>C50</f>
        <v>0</v>
      </c>
      <c r="D48" s="34">
        <f t="shared" ref="D48:E48" si="14">D50</f>
        <v>0</v>
      </c>
      <c r="E48" s="34">
        <f t="shared" si="14"/>
        <v>0</v>
      </c>
    </row>
    <row r="49" spans="1:9" ht="18" hidden="1" customHeight="1" thickBot="1">
      <c r="A49" s="40" t="s">
        <v>132</v>
      </c>
      <c r="B49" s="60" t="s">
        <v>133</v>
      </c>
      <c r="C49" s="34">
        <f>C50</f>
        <v>0</v>
      </c>
      <c r="D49" s="34">
        <f t="shared" ref="D49:E49" si="15">D50</f>
        <v>0</v>
      </c>
      <c r="E49" s="34">
        <f t="shared" si="15"/>
        <v>0</v>
      </c>
    </row>
    <row r="50" spans="1:9" ht="0.75" hidden="1" customHeight="1" thickBot="1">
      <c r="A50" s="40" t="s">
        <v>134</v>
      </c>
      <c r="B50" s="60" t="s">
        <v>135</v>
      </c>
      <c r="C50" s="34">
        <v>0</v>
      </c>
      <c r="D50" s="50">
        <v>0</v>
      </c>
      <c r="E50" s="50">
        <v>0</v>
      </c>
    </row>
    <row r="51" spans="1:9" ht="18" customHeight="1" thickBot="1">
      <c r="A51" s="13" t="s">
        <v>29</v>
      </c>
      <c r="B51" s="3" t="s">
        <v>30</v>
      </c>
      <c r="C51" s="19">
        <f>C52+C81</f>
        <v>4222.75</v>
      </c>
      <c r="D51" s="19">
        <f>D52+D81</f>
        <v>3007.02</v>
      </c>
      <c r="E51" s="19">
        <f>E52+E81</f>
        <v>3094.66</v>
      </c>
    </row>
    <row r="52" spans="1:9" ht="30.75" customHeight="1" thickBot="1">
      <c r="A52" s="13" t="s">
        <v>31</v>
      </c>
      <c r="B52" s="3" t="s">
        <v>32</v>
      </c>
      <c r="C52" s="19">
        <f>C53+C56+C68+C74</f>
        <v>4222.75</v>
      </c>
      <c r="D52" s="19">
        <f>D53+D56+D68+D74</f>
        <v>3007.02</v>
      </c>
      <c r="E52" s="19">
        <f>E53+E56+E68+E74</f>
        <v>3094.66</v>
      </c>
    </row>
    <row r="53" spans="1:9" ht="27" thickBot="1">
      <c r="A53" s="13" t="s">
        <v>46</v>
      </c>
      <c r="B53" s="3" t="s">
        <v>54</v>
      </c>
      <c r="C53" s="19">
        <f t="shared" ref="C53:E54" si="16">C54</f>
        <v>3406.2</v>
      </c>
      <c r="D53" s="19">
        <f t="shared" si="16"/>
        <v>2384.3000000000002</v>
      </c>
      <c r="E53" s="19">
        <f t="shared" si="16"/>
        <v>2467.6999999999998</v>
      </c>
    </row>
    <row r="54" spans="1:9" ht="59.25" customHeight="1" thickBot="1">
      <c r="A54" s="37" t="s">
        <v>145</v>
      </c>
      <c r="B54" s="6" t="s">
        <v>102</v>
      </c>
      <c r="C54" s="22">
        <f>C55</f>
        <v>3406.2</v>
      </c>
      <c r="D54" s="22">
        <f t="shared" si="16"/>
        <v>2384.3000000000002</v>
      </c>
      <c r="E54" s="22">
        <f t="shared" si="16"/>
        <v>2467.6999999999998</v>
      </c>
      <c r="H54" t="s">
        <v>4</v>
      </c>
    </row>
    <row r="55" spans="1:9" ht="45.75" customHeight="1" thickBot="1">
      <c r="A55" s="48" t="s">
        <v>146</v>
      </c>
      <c r="B55" s="49" t="s">
        <v>101</v>
      </c>
      <c r="C55" s="22">
        <v>3406.2</v>
      </c>
      <c r="D55" s="22">
        <v>2384.3000000000002</v>
      </c>
      <c r="E55" s="22">
        <v>2467.6999999999998</v>
      </c>
    </row>
    <row r="56" spans="1:9" ht="29.25" customHeight="1" thickBot="1">
      <c r="A56" s="13" t="s">
        <v>33</v>
      </c>
      <c r="B56" s="3" t="s">
        <v>55</v>
      </c>
      <c r="C56" s="19">
        <f>C57+C62+C66</f>
        <v>596</v>
      </c>
      <c r="D56" s="19">
        <f t="shared" ref="D56:E56" si="17">D57+D62+D66</f>
        <v>397</v>
      </c>
      <c r="E56" s="19">
        <f t="shared" si="17"/>
        <v>397</v>
      </c>
    </row>
    <row r="57" spans="1:9" ht="15.75" thickBot="1">
      <c r="A57" s="44" t="s">
        <v>34</v>
      </c>
      <c r="B57" s="8" t="s">
        <v>56</v>
      </c>
      <c r="C57" s="22">
        <f>C58</f>
        <v>596</v>
      </c>
      <c r="D57" s="22">
        <f t="shared" ref="D57:E57" si="18">D58</f>
        <v>397</v>
      </c>
      <c r="E57" s="22">
        <f t="shared" si="18"/>
        <v>397</v>
      </c>
    </row>
    <row r="58" spans="1:9" ht="30.75" thickBot="1">
      <c r="A58" s="37" t="s">
        <v>78</v>
      </c>
      <c r="B58" s="8" t="s">
        <v>93</v>
      </c>
      <c r="C58" s="22">
        <f>C59+C60+C61</f>
        <v>596</v>
      </c>
      <c r="D58" s="22">
        <f t="shared" ref="D58:E58" si="19">D59+D60</f>
        <v>397</v>
      </c>
      <c r="E58" s="22">
        <f t="shared" si="19"/>
        <v>397</v>
      </c>
    </row>
    <row r="59" spans="1:9" ht="44.25" customHeight="1" thickBot="1">
      <c r="A59" s="42" t="s">
        <v>79</v>
      </c>
      <c r="B59" s="35" t="s">
        <v>80</v>
      </c>
      <c r="C59" s="22">
        <v>596</v>
      </c>
      <c r="D59" s="22">
        <v>397</v>
      </c>
      <c r="E59" s="22">
        <v>397</v>
      </c>
      <c r="I59" t="s">
        <v>4</v>
      </c>
    </row>
    <row r="60" spans="1:9" ht="80.25" hidden="1" customHeight="1" thickBot="1">
      <c r="A60" s="43" t="s">
        <v>107</v>
      </c>
      <c r="B60" s="68" t="s">
        <v>108</v>
      </c>
      <c r="C60" s="22">
        <v>0</v>
      </c>
      <c r="D60" s="22">
        <f>D64</f>
        <v>0</v>
      </c>
      <c r="E60" s="22">
        <v>0</v>
      </c>
    </row>
    <row r="61" spans="1:9" ht="0.75" customHeight="1" thickBot="1">
      <c r="A61" s="70" t="s">
        <v>121</v>
      </c>
      <c r="B61" s="69" t="s">
        <v>122</v>
      </c>
      <c r="C61" s="22">
        <v>0</v>
      </c>
      <c r="D61" s="22">
        <f t="shared" ref="D61:E61" si="20">D64</f>
        <v>0</v>
      </c>
      <c r="E61" s="22">
        <f t="shared" si="20"/>
        <v>0</v>
      </c>
    </row>
    <row r="62" spans="1:9" ht="0.75" customHeight="1" thickBot="1">
      <c r="A62" s="43" t="s">
        <v>99</v>
      </c>
      <c r="B62" s="32" t="s">
        <v>98</v>
      </c>
      <c r="C62" s="22">
        <f>C65</f>
        <v>0</v>
      </c>
      <c r="D62" s="22">
        <f t="shared" ref="D62:E62" si="21">D65</f>
        <v>0</v>
      </c>
      <c r="E62" s="22">
        <f t="shared" si="21"/>
        <v>0</v>
      </c>
    </row>
    <row r="63" spans="1:9" ht="0.75" customHeight="1" thickBot="1">
      <c r="A63" s="51"/>
      <c r="B63" s="32"/>
      <c r="C63" s="22"/>
      <c r="D63" s="22"/>
      <c r="E63" s="22"/>
    </row>
    <row r="64" spans="1:9" ht="0.75" hidden="1" customHeight="1" thickBot="1">
      <c r="A64" s="51"/>
      <c r="B64" s="32"/>
      <c r="C64" s="22"/>
      <c r="D64" s="22"/>
      <c r="E64" s="22"/>
    </row>
    <row r="65" spans="1:7" ht="44.25" hidden="1" customHeight="1" thickBot="1">
      <c r="A65" s="54" t="s">
        <v>100</v>
      </c>
      <c r="B65" s="55" t="s">
        <v>97</v>
      </c>
      <c r="C65" s="56">
        <v>0</v>
      </c>
      <c r="D65" s="56">
        <v>0</v>
      </c>
      <c r="E65" s="56">
        <v>0</v>
      </c>
    </row>
    <row r="66" spans="1:7" ht="1.5" hidden="1" customHeight="1" thickBot="1">
      <c r="A66" s="59" t="s">
        <v>105</v>
      </c>
      <c r="B66" s="52" t="s">
        <v>106</v>
      </c>
      <c r="C66" s="56">
        <f>C67</f>
        <v>0</v>
      </c>
      <c r="D66" s="56">
        <f t="shared" ref="D66:E66" si="22">D67</f>
        <v>0</v>
      </c>
      <c r="E66" s="56">
        <f t="shared" si="22"/>
        <v>0</v>
      </c>
    </row>
    <row r="67" spans="1:7" ht="0.75" hidden="1" customHeight="1" thickBot="1">
      <c r="A67" s="58" t="s">
        <v>103</v>
      </c>
      <c r="B67" s="52" t="s">
        <v>104</v>
      </c>
      <c r="C67" s="50">
        <v>0</v>
      </c>
      <c r="D67" s="50">
        <v>0</v>
      </c>
      <c r="E67" s="50">
        <v>0</v>
      </c>
    </row>
    <row r="68" spans="1:7" ht="34.5" customHeight="1" thickBot="1">
      <c r="A68" s="57" t="s">
        <v>47</v>
      </c>
      <c r="B68" s="3" t="s">
        <v>57</v>
      </c>
      <c r="C68" s="19">
        <f>C69+C72</f>
        <v>220.55</v>
      </c>
      <c r="D68" s="19">
        <f>D69+D72</f>
        <v>225.72</v>
      </c>
      <c r="E68" s="19">
        <f>E69+E72</f>
        <v>229.95999999999998</v>
      </c>
    </row>
    <row r="69" spans="1:7" ht="45.75" thickBot="1">
      <c r="A69" s="40" t="s">
        <v>81</v>
      </c>
      <c r="B69" s="29" t="s">
        <v>84</v>
      </c>
      <c r="C69" s="22">
        <f t="shared" ref="C69:E70" si="23">C70</f>
        <v>105.5</v>
      </c>
      <c r="D69" s="22">
        <f t="shared" si="23"/>
        <v>105.5</v>
      </c>
      <c r="E69" s="22">
        <f t="shared" si="23"/>
        <v>105.5</v>
      </c>
    </row>
    <row r="70" spans="1:7" ht="48" customHeight="1" thickBot="1">
      <c r="A70" s="40" t="s">
        <v>82</v>
      </c>
      <c r="B70" s="32" t="s">
        <v>85</v>
      </c>
      <c r="C70" s="22">
        <f t="shared" si="23"/>
        <v>105.5</v>
      </c>
      <c r="D70" s="22">
        <f t="shared" si="23"/>
        <v>105.5</v>
      </c>
      <c r="E70" s="22">
        <f t="shared" si="23"/>
        <v>105.5</v>
      </c>
    </row>
    <row r="71" spans="1:7" ht="75" customHeight="1" thickBot="1">
      <c r="A71" s="40" t="s">
        <v>83</v>
      </c>
      <c r="B71" s="32" t="s">
        <v>86</v>
      </c>
      <c r="C71" s="24">
        <v>105.5</v>
      </c>
      <c r="D71" s="24">
        <v>105.5</v>
      </c>
      <c r="E71" s="24">
        <v>105.5</v>
      </c>
      <c r="G71" t="s">
        <v>4</v>
      </c>
    </row>
    <row r="72" spans="1:7" ht="60.75" thickBot="1">
      <c r="A72" s="45" t="s">
        <v>138</v>
      </c>
      <c r="B72" s="36" t="s">
        <v>58</v>
      </c>
      <c r="C72" s="73">
        <v>115.05</v>
      </c>
      <c r="D72" s="72">
        <f>D73</f>
        <v>120.22</v>
      </c>
      <c r="E72" s="72">
        <f>E73</f>
        <v>124.46</v>
      </c>
    </row>
    <row r="73" spans="1:7" ht="66.75" customHeight="1" thickBot="1">
      <c r="A73" s="45" t="s">
        <v>136</v>
      </c>
      <c r="B73" s="32" t="s">
        <v>87</v>
      </c>
      <c r="C73" s="22">
        <v>115.05</v>
      </c>
      <c r="D73" s="22">
        <v>120.22</v>
      </c>
      <c r="E73" s="22">
        <v>124.46</v>
      </c>
    </row>
    <row r="74" spans="1:7" ht="22.5" hidden="1" customHeight="1" thickBot="1">
      <c r="A74" s="13" t="s">
        <v>35</v>
      </c>
      <c r="B74" s="4" t="s">
        <v>59</v>
      </c>
      <c r="C74" s="19">
        <f>C75+C77</f>
        <v>0</v>
      </c>
      <c r="D74" s="19">
        <f t="shared" ref="D74:E74" si="24">D75+D77</f>
        <v>0</v>
      </c>
      <c r="E74" s="19">
        <f t="shared" si="24"/>
        <v>0</v>
      </c>
    </row>
    <row r="75" spans="1:7" ht="0.75" hidden="1" customHeight="1">
      <c r="A75" s="46" t="s">
        <v>48</v>
      </c>
      <c r="B75" s="9" t="s">
        <v>60</v>
      </c>
      <c r="C75" s="24">
        <f>C76</f>
        <v>0</v>
      </c>
      <c r="D75" s="24">
        <f t="shared" ref="D75:E75" si="25">D76</f>
        <v>0</v>
      </c>
      <c r="E75" s="24">
        <f t="shared" si="25"/>
        <v>0</v>
      </c>
    </row>
    <row r="76" spans="1:7" ht="96" hidden="1" customHeight="1">
      <c r="A76" s="47" t="s">
        <v>88</v>
      </c>
      <c r="B76" s="27" t="s">
        <v>95</v>
      </c>
      <c r="C76" s="28">
        <v>0</v>
      </c>
      <c r="D76" s="28">
        <v>0</v>
      </c>
      <c r="E76" s="28">
        <v>0</v>
      </c>
    </row>
    <row r="77" spans="1:7" ht="0.75" customHeight="1">
      <c r="A77" s="74" t="s">
        <v>123</v>
      </c>
      <c r="B77" s="75" t="s">
        <v>124</v>
      </c>
      <c r="C77" s="76">
        <f>C78</f>
        <v>0</v>
      </c>
      <c r="D77" s="28">
        <f t="shared" ref="D77:E77" si="26">D78</f>
        <v>0</v>
      </c>
      <c r="E77" s="28">
        <f t="shared" si="26"/>
        <v>0</v>
      </c>
    </row>
    <row r="78" spans="1:7" ht="32.25" hidden="1" customHeight="1">
      <c r="A78" s="74" t="s">
        <v>125</v>
      </c>
      <c r="B78" s="75" t="s">
        <v>126</v>
      </c>
      <c r="C78" s="76">
        <f>C79+C80</f>
        <v>0</v>
      </c>
      <c r="D78" s="28">
        <f t="shared" ref="D78:E78" si="27">D79+D80</f>
        <v>0</v>
      </c>
      <c r="E78" s="28">
        <f t="shared" si="27"/>
        <v>0</v>
      </c>
    </row>
    <row r="79" spans="1:7" ht="71.25" hidden="1" customHeight="1" thickBot="1">
      <c r="A79" s="77" t="s">
        <v>140</v>
      </c>
      <c r="B79" s="75" t="s">
        <v>139</v>
      </c>
      <c r="C79" s="76">
        <v>0</v>
      </c>
      <c r="D79" s="28">
        <f t="shared" ref="D79:E79" si="28">D81</f>
        <v>0</v>
      </c>
      <c r="E79" s="28">
        <f t="shared" si="28"/>
        <v>0</v>
      </c>
    </row>
    <row r="80" spans="1:7" ht="93.75" hidden="1" customHeight="1" thickBot="1">
      <c r="A80" s="71" t="s">
        <v>127</v>
      </c>
      <c r="B80" s="27" t="s">
        <v>128</v>
      </c>
      <c r="C80" s="28"/>
      <c r="D80" s="28">
        <v>0</v>
      </c>
      <c r="E80" s="28">
        <v>0</v>
      </c>
    </row>
    <row r="81" spans="1:5" ht="18.75" hidden="1" customHeight="1">
      <c r="A81" s="64" t="s">
        <v>116</v>
      </c>
      <c r="B81" s="65" t="s">
        <v>115</v>
      </c>
      <c r="C81" s="66">
        <f>C82</f>
        <v>0</v>
      </c>
      <c r="D81" s="66">
        <f t="shared" ref="D81:E81" si="29">D82</f>
        <v>0</v>
      </c>
      <c r="E81" s="66">
        <f t="shared" si="29"/>
        <v>0</v>
      </c>
    </row>
    <row r="82" spans="1:5" ht="0.75" hidden="1" customHeight="1">
      <c r="A82" s="47" t="s">
        <v>118</v>
      </c>
      <c r="B82" s="27" t="s">
        <v>117</v>
      </c>
      <c r="C82" s="28">
        <v>0</v>
      </c>
      <c r="D82" s="28">
        <v>0</v>
      </c>
      <c r="E82" s="28">
        <v>0</v>
      </c>
    </row>
    <row r="83" spans="1:5" ht="0.75" hidden="1" customHeight="1"/>
  </sheetData>
  <mergeCells count="7">
    <mergeCell ref="A7:E7"/>
    <mergeCell ref="A8:E8"/>
    <mergeCell ref="C1:E1"/>
    <mergeCell ref="C2:E2"/>
    <mergeCell ref="C3:E3"/>
    <mergeCell ref="C4:E4"/>
    <mergeCell ref="C5:E5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34" sqref="H3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  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holmfin</dc:creator>
  <cp:lastModifiedBy>GlavBuh</cp:lastModifiedBy>
  <cp:lastPrinted>2022-11-16T11:28:08Z</cp:lastPrinted>
  <dcterms:created xsi:type="dcterms:W3CDTF">2016-03-17T10:57:57Z</dcterms:created>
  <dcterms:modified xsi:type="dcterms:W3CDTF">2023-01-24T12:23:30Z</dcterms:modified>
</cp:coreProperties>
</file>